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Índice" sheetId="1" r:id="rId1"/>
    <sheet name="Portal_Páginas_vistas" sheetId="2" r:id="rId2"/>
    <sheet name="Portal_visitas" sheetId="3" r:id="rId3"/>
    <sheet name="Cuánto_nos_preguntan" sheetId="4" r:id="rId4"/>
    <sheet name="Cómo_nos_preguntan" sheetId="5" r:id="rId5"/>
    <sheet name="Quién_nos_pregunta" sheetId="6" r:id="rId6"/>
    <sheet name="Cómo_tramitamos" sheetId="7" r:id="rId7"/>
    <sheet name="Cómo_resolvemos" sheetId="8" r:id="rId8"/>
    <sheet name="Por_qué_inadmitimos" sheetId="9" r:id="rId9"/>
    <sheet name="Cómo_concedemos_el_acceso" sheetId="10" r:id="rId10"/>
    <sheet name="Por_qué_denegamos" sheetId="11" r:id="rId11"/>
    <sheet name="A_quién_preguntan" sheetId="12" r:id="rId12"/>
    <sheet name="Sobre_qué_categoría_RISP" sheetId="13" r:id="rId13"/>
    <sheet name="Materia_publicidad_activa" sheetId="14" r:id="rId14"/>
    <sheet name="Perspectiva_de_género" sheetId="15" r:id="rId15"/>
    <sheet name="Cuánto_se_reclama" sheetId="16" r:id="rId16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82" i="4" l="1"/>
  <c r="C83" i="4" s="1"/>
  <c r="C84" i="4" s="1"/>
  <c r="N11" i="3" l="1"/>
  <c r="N10" i="3"/>
  <c r="N9" i="3"/>
  <c r="G8" i="3"/>
  <c r="N8" i="3" s="1"/>
  <c r="N7" i="3"/>
  <c r="N6" i="3"/>
  <c r="N5" i="3"/>
</calcChain>
</file>

<file path=xl/sharedStrings.xml><?xml version="1.0" encoding="utf-8"?>
<sst xmlns="http://schemas.openxmlformats.org/spreadsheetml/2006/main" count="324" uniqueCount="208">
  <si>
    <t>Portal: Páginas vistas</t>
  </si>
  <si>
    <t>Portal: Visitas</t>
  </si>
  <si>
    <t>¿Cuánto nos preguntan?</t>
  </si>
  <si>
    <t>¿Cómo nos preguntan?</t>
  </si>
  <si>
    <t>¿Quién nos pregunta?</t>
  </si>
  <si>
    <t>¿Cómo tramitamos?</t>
  </si>
  <si>
    <t>¿Cómo resolvemos?</t>
  </si>
  <si>
    <t>¿Por qué se inadminten solicitudes?</t>
  </si>
  <si>
    <t>¿Cómo concedemos el acceso?</t>
  </si>
  <si>
    <t>¿Por qué, en ocasiones, se deniega el acceso?</t>
  </si>
  <si>
    <t>¿A quién preguntan?</t>
  </si>
  <si>
    <t>¿Sobre qué categoría RISP se pregunta?</t>
  </si>
  <si>
    <t>¿Sobre quémateria de publicidad activa se pregunta?</t>
  </si>
  <si>
    <t>Perspectiva de género</t>
  </si>
  <si>
    <t>¿Cuánto se reclama?</t>
  </si>
  <si>
    <t xml:space="preserve">Número de páginas vistas: </t>
  </si>
  <si>
    <t xml:space="preserve">Mes </t>
  </si>
  <si>
    <t>Páginas vistas</t>
  </si>
  <si>
    <t xml:space="preserve">Número de visitas: </t>
  </si>
  <si>
    <t>Visitas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</si>
  <si>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</si>
  <si>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</si>
  <si>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</si>
  <si>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</si>
  <si>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</si>
  <si>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</si>
  <si>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</si>
  <si>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</si>
  <si>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</si>
  <si>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</si>
  <si>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</si>
  <si>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</si>
  <si>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</si>
  <si>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2014</t>
  </si>
  <si>
    <t>2015</t>
  </si>
  <si>
    <t>2016</t>
  </si>
  <si>
    <t>2017</t>
  </si>
  <si>
    <t>2018</t>
  </si>
  <si>
    <t>2019</t>
  </si>
  <si>
    <t>2020</t>
  </si>
  <si>
    <t xml:space="preserve"> </t>
  </si>
  <si>
    <t>MES</t>
  </si>
  <si>
    <t>Nº solicitudes</t>
  </si>
  <si>
    <t>Acumulado</t>
  </si>
  <si>
    <t>dic.-17</t>
  </si>
  <si>
    <t>Tipo de presentación de solicitudes de acceso</t>
  </si>
  <si>
    <t>Número de solicitudes</t>
  </si>
  <si>
    <t>Porcentaje sobre el total</t>
  </si>
  <si>
    <t xml:space="preserve">Acceso electrónico </t>
  </si>
  <si>
    <t>Acceso en papel</t>
  </si>
  <si>
    <t>Total</t>
  </si>
  <si>
    <t>Año</t>
  </si>
  <si>
    <t>Solicitudes</t>
  </si>
  <si>
    <t>Solicitantes Totales</t>
  </si>
  <si>
    <t>Solicitantes Nuevos</t>
  </si>
  <si>
    <t>2014*</t>
  </si>
  <si>
    <t>2021**</t>
  </si>
  <si>
    <t>---</t>
  </si>
  <si>
    <t>* Solo diciembre</t>
  </si>
  <si>
    <t>Número de solicitudes por participante</t>
  </si>
  <si>
    <t>Tipo</t>
  </si>
  <si>
    <t>2 a 5</t>
  </si>
  <si>
    <t>6 a 25</t>
  </si>
  <si>
    <t>26 a 100</t>
  </si>
  <si>
    <t>101 a 250</t>
  </si>
  <si>
    <t>&gt;250</t>
  </si>
  <si>
    <t>Solicitantes</t>
  </si>
  <si>
    <t>Estado de tramitación del expediente</t>
  </si>
  <si>
    <t>Núm. de solicitudes</t>
  </si>
  <si>
    <t>Porcentaje sobre total</t>
  </si>
  <si>
    <t>Expedientes finalizados</t>
  </si>
  <si>
    <t>Expedientes en tramitación</t>
  </si>
  <si>
    <t>Expedientes en silencio administrativo</t>
  </si>
  <si>
    <t>Total solicitudes derecho de acceso</t>
  </si>
  <si>
    <t>Tipos de resolución</t>
  </si>
  <si>
    <t>Porcentaje</t>
  </si>
  <si>
    <t>Concesión</t>
  </si>
  <si>
    <t>Inadmisión</t>
  </si>
  <si>
    <t>Denegación</t>
  </si>
  <si>
    <t>Desistimiento y otras formas de finalización</t>
  </si>
  <si>
    <t>Total expedientes finalizados</t>
  </si>
  <si>
    <t>¿Por qué se inadmiten solicitudes?</t>
  </si>
  <si>
    <t>Inadmisiones por causa (Nota 1)</t>
  </si>
  <si>
    <t>Número</t>
  </si>
  <si>
    <t>Art. 18.1</t>
  </si>
  <si>
    <t>Art. 18.1 a</t>
  </si>
  <si>
    <t>Art. 18.1 b</t>
  </si>
  <si>
    <t>Art. 18.1 c</t>
  </si>
  <si>
    <t>Art. 18.1 d</t>
  </si>
  <si>
    <t>Art. 18.1 e</t>
  </si>
  <si>
    <t>D.A 1ª 1</t>
  </si>
  <si>
    <t>D.A.1ª 2</t>
  </si>
  <si>
    <t>Otros</t>
  </si>
  <si>
    <t>Nota 1:</t>
  </si>
  <si>
    <t>Tipo de concesión</t>
  </si>
  <si>
    <t>Concesión parcial Art. 14.1</t>
  </si>
  <si>
    <t>Concesión parcial Art. 18.1</t>
  </si>
  <si>
    <t>Concesión parcial art. 15</t>
  </si>
  <si>
    <t>Denegaciones por artículo</t>
  </si>
  <si>
    <t>Art. 14.1</t>
  </si>
  <si>
    <t>Art. 15</t>
  </si>
  <si>
    <t>Art. 19.4</t>
  </si>
  <si>
    <t>Nota</t>
  </si>
  <si>
    <t>Unidad de Información de Transparencia</t>
  </si>
  <si>
    <t>Nº Solicitudes</t>
  </si>
  <si>
    <t>UIT Interior</t>
  </si>
  <si>
    <t>UITS Seguridad Social</t>
  </si>
  <si>
    <t>UIT Transportes, Movilidad y Agenda Urbana</t>
  </si>
  <si>
    <t>UIT Hacienda</t>
  </si>
  <si>
    <t>UIT Política Territorial y Función Pública</t>
  </si>
  <si>
    <t>UIT Justicia</t>
  </si>
  <si>
    <t>UIT Sanidad</t>
  </si>
  <si>
    <t>UIT Presidencia, Relaciones con las Cortes y Memoria Democrática - Presidencia del Gobierno</t>
  </si>
  <si>
    <t>UIT Defensa</t>
  </si>
  <si>
    <t>UIT Trabajo y Economía Social</t>
  </si>
  <si>
    <t>UIT Asuntos Económicos y Transformación Digital</t>
  </si>
  <si>
    <t>UIT Educación y Formación Profesional</t>
  </si>
  <si>
    <t>UIT Agricultura, Pesca y Alimentación</t>
  </si>
  <si>
    <t>UIT Asuntos Exteriores, Unión Europea y Cooperación</t>
  </si>
  <si>
    <t>UIT Transición Ecológica y el Reto Demográfico</t>
  </si>
  <si>
    <t>UIT Cultura y Deporte</t>
  </si>
  <si>
    <t>UIT Industria, Comercio y Turismo</t>
  </si>
  <si>
    <t>Casa Real</t>
  </si>
  <si>
    <t>UITS Agencia de Protección de Datos</t>
  </si>
  <si>
    <t>UIT Derechos Sociales y Agenda 2030</t>
  </si>
  <si>
    <t>UIT Inclusión, Seguridad Social y Migraciones</t>
  </si>
  <si>
    <t>UIT Ciencia e Innovación</t>
  </si>
  <si>
    <t>UIT Universidades</t>
  </si>
  <si>
    <t>UIT Igualdad</t>
  </si>
  <si>
    <t>UIT Consumo</t>
  </si>
  <si>
    <t xml:space="preserve">Total </t>
  </si>
  <si>
    <t>¿Sobre que categoría RISP nos preguntan?</t>
  </si>
  <si>
    <t>Categorías RISP Nivel 1</t>
  </si>
  <si>
    <t xml:space="preserve">Nº Solicitudes clasificadas 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</si>
  <si>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</si>
  <si>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</si>
  <si>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</si>
  <si>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</si>
  <si>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</si>
  <si>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</si>
  <si>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</si>
  <si>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</si>
  <si>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</si>
  <si>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</si>
  <si>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</si>
  <si>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</si>
  <si>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</si>
  <si>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</si>
  <si>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</si>
  <si>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</si>
  <si>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</si>
  <si>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</si>
  <si>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</si>
  <si>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</si>
  <si>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</si>
  <si>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</si>
  <si>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Totales</t>
  </si>
  <si>
    <t>¿Sobre qué materia de publicidad activa nos preguntan?</t>
  </si>
  <si>
    <t>Materias de Publicidad Activa</t>
  </si>
  <si>
    <t>Nº Solicitudes clasificadas</t>
  </si>
  <si>
    <t>1.1.1 Funciones.</t>
  </si>
  <si>
    <t>1.2.1 Estructura organizativa.</t>
  </si>
  <si>
    <t>1.2.2 Perfiles profesionales altos cargos y máximos responsables</t>
  </si>
  <si>
    <t>1.3.1 Planes y programas anuales y plurianuales.</t>
  </si>
  <si>
    <t>2.1 Directrices, instrucciones, circulares.</t>
  </si>
  <si>
    <t>2.2 Resoluciones expedientes</t>
  </si>
  <si>
    <t>2.3 Respuestas a consultas planteadas por particulares u otros órganos.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</si>
  <si>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</si>
  <si>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</si>
  <si>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</si>
  <si>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</si>
  <si>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</si>
  <si>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</si>
  <si>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</si>
  <si>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</si>
  <si>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</si>
  <si>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</si>
  <si>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</si>
  <si>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</si>
  <si>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</si>
  <si>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</si>
  <si>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</si>
  <si>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</si>
  <si>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</si>
  <si>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</si>
  <si>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</si>
  <si>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Distribución de solicitudes clasificadas</t>
  </si>
  <si>
    <t>Hombres</t>
  </si>
  <si>
    <t>Mujeres</t>
  </si>
  <si>
    <t>Personas jurídicas</t>
  </si>
  <si>
    <t>SOLICITUDES CLASIFICADAS</t>
  </si>
  <si>
    <t>Hombre</t>
  </si>
  <si>
    <t>Mujer</t>
  </si>
  <si>
    <t>Pers. Jur.</t>
  </si>
  <si>
    <t>Total general</t>
  </si>
  <si>
    <t>100,00%</t>
  </si>
  <si>
    <t>Solicitudes no reclamadas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</si>
  <si>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</si>
  <si>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</si>
  <si>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</si>
  <si>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</si>
  <si>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</si>
  <si>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</si>
  <si>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</si>
  <si>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Total solicitudes Portal de la Transparencia (a 31/12/2020)</t>
  </si>
  <si>
    <t>36.175</t>
  </si>
  <si>
    <t>Datos del Portal de la Transparencia
Septiembre 2021</t>
  </si>
  <si>
    <t>** De enero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</si>
</sst>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#,##0.00&quot;   &quot;;\-#,##0.00&quot;   &quot;;\-00&quot;   &quot;;\ @\ "/>
    <numFmt numFmtId="165" formatCode="mmmm\-yy;@"/>
    <numFmt numFmtId="166" formatCode="\ 0&quot;   &quot;;\-0&quot;   &quot;;\-00&quot;   &quot;;\ @\ "/>
    <numFmt numFmtId="167" formatCode="#,##0.00%"/>
    <numFmt numFmtId="168" formatCode="\ #,##0&quot;   &quot;;\-#,##0&quot;   &quot;;\-00&quot;   &quot;;\ @\ "/>
    <numFmt numFmtId="169" formatCode="[$-C0A]mmm\-yy;@"/>
    <numFmt numFmtId="170" formatCode="_-* #,##0\ _€_-;\-* #,##0\ _€_-;_-* &quot;-&quot;??\ _€_-;_-@_-"/>
    <numFmt numFmtId="171" formatCode="#,##0_ ;\-#,##0\ 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006100"/>
      <name val="Calibri"/>
    </font>
    <font>
      <b/>
      <sz val="11"/>
      <color rgb="FFFA7D00"/>
      <name val="Calibri"/>
    </font>
    <font>
      <b/>
      <sz val="11"/>
      <color rgb="FFFFFFFF"/>
      <name val="Calibri"/>
    </font>
    <font>
      <sz val="11"/>
      <color rgb="FFFA7D00"/>
      <name val="Calibri"/>
    </font>
    <font>
      <b/>
      <sz val="11"/>
      <color rgb="FF1F497D"/>
      <name val="Calibri"/>
    </font>
    <font>
      <sz val="11"/>
      <color rgb="FF3F3F76"/>
      <name val="Calibri"/>
    </font>
    <font>
      <u/>
      <sz val="11"/>
      <color rgb="FF0000FF"/>
      <name val="Calibri"/>
    </font>
    <font>
      <sz val="11"/>
      <color rgb="FF9C0006"/>
      <name val="Calibri"/>
    </font>
    <font>
      <sz val="11"/>
      <color rgb="FF9C6500"/>
      <name val="Calibri"/>
    </font>
    <font>
      <sz val="10"/>
      <color rgb="FF000000"/>
      <name val="Arial"/>
    </font>
    <font>
      <b/>
      <sz val="11"/>
      <color rgb="FF3F3F3F"/>
      <name val="Calibri"/>
    </font>
    <font>
      <sz val="11"/>
      <color rgb="FFFF0000"/>
      <name val="Calibri"/>
    </font>
    <font>
      <i/>
      <sz val="11"/>
      <color rgb="FF7F7F7F"/>
      <name val="Calibri"/>
    </font>
    <font>
      <b/>
      <sz val="18"/>
      <color rgb="FF1F497D"/>
      <name val="Cambria"/>
    </font>
    <font>
      <b/>
      <sz val="15"/>
      <color rgb="FF1F497D"/>
      <name val="Calibri"/>
    </font>
    <font>
      <b/>
      <sz val="13"/>
      <color rgb="FF1F497D"/>
      <name val="Calibri"/>
    </font>
    <font>
      <b/>
      <sz val="11"/>
      <color rgb="FF000000"/>
      <name val="Calibri"/>
    </font>
    <font>
      <b/>
      <sz val="20"/>
      <color rgb="FF0070C0"/>
      <name val="Calibri"/>
    </font>
    <font>
      <b/>
      <sz val="18"/>
      <color rgb="FF000000"/>
      <name val="Calibri"/>
    </font>
    <font>
      <b/>
      <sz val="10"/>
      <color rgb="FFFFFFFF"/>
      <name val="Arial"/>
    </font>
    <font>
      <b/>
      <sz val="11"/>
      <color rgb="FFFFFFFF"/>
      <name val="Arial"/>
    </font>
    <font>
      <sz val="11"/>
      <color rgb="FF000000"/>
      <name val="Calibri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DCE6F1"/>
        <bgColor rgb="FFDAEEF3"/>
      </patternFill>
    </fill>
    <fill>
      <patternFill patternType="solid">
        <fgColor rgb="FFF2DCDB"/>
        <bgColor rgb="FFE4DFEC"/>
      </patternFill>
    </fill>
    <fill>
      <patternFill patternType="solid">
        <fgColor rgb="FFEBF1DE"/>
        <bgColor rgb="FFF2F2F2"/>
      </patternFill>
    </fill>
    <fill>
      <patternFill patternType="solid">
        <fgColor rgb="FFE4DFEC"/>
        <bgColor rgb="FFDCE6F1"/>
      </patternFill>
    </fill>
    <fill>
      <patternFill patternType="solid">
        <fgColor rgb="FFDAEEF3"/>
        <bgColor rgb="FFDCE6F1"/>
      </patternFill>
    </fill>
    <fill>
      <patternFill patternType="solid">
        <fgColor rgb="FFFDE9D9"/>
        <bgColor rgb="FFF2DCDB"/>
      </patternFill>
    </fill>
    <fill>
      <patternFill patternType="solid">
        <fgColor rgb="FFB8CCE4"/>
        <bgColor rgb="FFC5D9F1"/>
      </patternFill>
    </fill>
    <fill>
      <patternFill patternType="solid">
        <fgColor rgb="FFE6B8B7"/>
        <bgColor rgb="FFFABF8F"/>
      </patternFill>
    </fill>
    <fill>
      <patternFill patternType="solid">
        <fgColor rgb="FFD8E4BC"/>
        <bgColor rgb="FFC6EFCE"/>
      </patternFill>
    </fill>
    <fill>
      <patternFill patternType="solid">
        <fgColor rgb="FFCCC0DA"/>
        <bgColor rgb="FFB8CCE4"/>
      </patternFill>
    </fill>
    <fill>
      <patternFill patternType="solid">
        <fgColor rgb="FFB7DEE8"/>
        <bgColor rgb="FFC5D9F1"/>
      </patternFill>
    </fill>
    <fill>
      <patternFill patternType="solid">
        <fgColor rgb="FFFCD5B4"/>
        <bgColor rgb="FFFFCC99"/>
      </patternFill>
    </fill>
    <fill>
      <patternFill patternType="solid">
        <fgColor rgb="FF95B3D7"/>
        <bgColor rgb="FF8DB4E2"/>
      </patternFill>
    </fill>
    <fill>
      <patternFill patternType="solid">
        <fgColor rgb="FFDA9694"/>
        <bgColor rgb="FFB1A0C7"/>
      </patternFill>
    </fill>
    <fill>
      <patternFill patternType="solid">
        <fgColor rgb="FFC4D79B"/>
        <bgColor rgb="FFD8E4BC"/>
      </patternFill>
    </fill>
    <fill>
      <patternFill patternType="solid">
        <fgColor rgb="FFB1A0C7"/>
        <bgColor rgb="FFA5A5A5"/>
      </patternFill>
    </fill>
    <fill>
      <patternFill patternType="solid">
        <fgColor rgb="FF92CDDC"/>
        <bgColor rgb="FF9CC2E6"/>
      </patternFill>
    </fill>
    <fill>
      <patternFill patternType="solid">
        <fgColor rgb="FFFABF8F"/>
        <bgColor rgb="FFFFCC99"/>
      </patternFill>
    </fill>
    <fill>
      <patternFill patternType="solid">
        <fgColor rgb="FFC6EFCE"/>
        <bgColor rgb="FFD8E4BC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4F81BD"/>
        <bgColor rgb="FF4A7DBA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538DD5"/>
      </patternFill>
    </fill>
    <fill>
      <patternFill patternType="solid">
        <fgColor rgb="FFF79646"/>
        <bgColor rgb="FFFB7D00"/>
      </patternFill>
    </fill>
    <fill>
      <patternFill patternType="solid">
        <fgColor rgb="FFFFCC99"/>
        <bgColor rgb="FFFABF8F"/>
      </patternFill>
    </fill>
    <fill>
      <patternFill patternType="solid">
        <fgColor rgb="FFFFC7CE"/>
        <bgColor rgb="FFFCD5B4"/>
      </patternFill>
    </fill>
    <fill>
      <patternFill patternType="solid">
        <fgColor rgb="FFFFEB9C"/>
        <bgColor rgb="FFFCD5B4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FCD5B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4A7DBA"/>
        <bgColor indexed="64"/>
      </patternFill>
    </fill>
  </fills>
  <borders count="98">
    <border>
      <left/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hair">
        <color rgb="FFFB7D00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9CC2E6"/>
      </bottom>
      <diagonal/>
    </border>
    <border>
      <left/>
      <right/>
      <top/>
      <bottom style="medium">
        <color rgb="FF95B3D7"/>
      </bottom>
      <diagonal/>
    </border>
    <border>
      <left/>
      <right/>
      <top style="hair">
        <color rgb="FF4F81BD"/>
      </top>
      <bottom style="hair">
        <color rgb="FF4F81BD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24" fillId="2" borderId="0" applyBorder="0" applyProtection="0"/>
    <xf numFmtId="0" fontId="24" fillId="3" borderId="0" applyBorder="0" applyProtection="0"/>
    <xf numFmtId="0" fontId="24" fillId="4" borderId="0" applyBorder="0" applyProtection="0"/>
    <xf numFmtId="0" fontId="24" fillId="5" borderId="0" applyBorder="0" applyProtection="0"/>
    <xf numFmtId="0" fontId="24" fillId="6" borderId="0" applyBorder="0" applyProtection="0"/>
    <xf numFmtId="0" fontId="24" fillId="7" borderId="0" applyBorder="0" applyProtection="0"/>
    <xf numFmtId="0" fontId="24" fillId="8" borderId="0" applyBorder="0" applyProtection="0"/>
    <xf numFmtId="0" fontId="24" fillId="9" borderId="0" applyBorder="0" applyProtection="0"/>
    <xf numFmtId="0" fontId="24" fillId="10" borderId="0" applyBorder="0" applyProtection="0"/>
    <xf numFmtId="0" fontId="24" fillId="11" borderId="0" applyBorder="0" applyProtection="0"/>
    <xf numFmtId="0" fontId="24" fillId="12" borderId="0" applyBorder="0" applyProtection="0"/>
    <xf numFmtId="0" fontId="24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3" fillId="20" borderId="0" applyBorder="0" applyProtection="0"/>
    <xf numFmtId="0" fontId="4" fillId="21" borderId="1" applyProtection="0"/>
    <xf numFmtId="0" fontId="5" fillId="22" borderId="2" applyProtection="0"/>
    <xf numFmtId="0" fontId="6" fillId="0" borderId="3" applyProtection="0"/>
    <xf numFmtId="0" fontId="7" fillId="0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26" borderId="0" applyBorder="0" applyProtection="0"/>
    <xf numFmtId="0" fontId="2" fillId="27" borderId="0" applyBorder="0" applyProtection="0"/>
    <xf numFmtId="0" fontId="2" fillId="28" borderId="0" applyBorder="0" applyProtection="0"/>
    <xf numFmtId="0" fontId="8" fillId="29" borderId="1" applyProtection="0"/>
    <xf numFmtId="0" fontId="9" fillId="0" borderId="0" applyBorder="0" applyProtection="0"/>
    <xf numFmtId="0" fontId="9" fillId="0" borderId="0" applyBorder="0" applyProtection="0"/>
    <xf numFmtId="0" fontId="10" fillId="30" borderId="0" applyBorder="0" applyProtection="0"/>
    <xf numFmtId="164" fontId="24" fillId="0" borderId="0" applyBorder="0" applyProtection="0"/>
    <xf numFmtId="164" fontId="24" fillId="0" borderId="0" applyBorder="0" applyProtection="0"/>
    <xf numFmtId="0" fontId="11" fillId="31" borderId="0" applyBorder="0" applyProtection="0"/>
    <xf numFmtId="0" fontId="24" fillId="0" borderId="0" applyBorder="0" applyProtection="0"/>
    <xf numFmtId="0" fontId="12" fillId="0" borderId="0" applyBorder="0" applyProtection="0"/>
    <xf numFmtId="0" fontId="24" fillId="32" borderId="4" applyProtection="0"/>
    <xf numFmtId="9" fontId="24" fillId="0" borderId="0" applyBorder="0" applyProtection="0"/>
    <xf numFmtId="0" fontId="13" fillId="21" borderId="2" applyProtection="0"/>
    <xf numFmtId="0" fontId="14" fillId="0" borderId="0" applyBorder="0" applyProtection="0"/>
    <xf numFmtId="0" fontId="15" fillId="0" borderId="0" applyBorder="0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9" fillId="0" borderId="8" applyProtection="0"/>
  </cellStyleXfs>
  <cellXfs count="285">
    <xf numFmtId="0" fontId="0" fillId="0" borderId="0" xfId="0"/>
    <xf numFmtId="0" fontId="0" fillId="33" borderId="0" xfId="37" applyFont="1" applyFill="1" applyAlignment="1" applyProtection="1"/>
    <xf numFmtId="0" fontId="20" fillId="33" borderId="0" xfId="37" applyFont="1" applyFill="1" applyAlignment="1" applyProtection="1">
      <alignment horizontal="center" wrapText="1"/>
    </xf>
    <xf numFmtId="0" fontId="9" fillId="0" borderId="0" xfId="31" applyFont="1"/>
    <xf numFmtId="0" fontId="9" fillId="33" borderId="0" xfId="31" applyFont="1" applyFill="1"/>
    <xf numFmtId="0" fontId="0" fillId="0" borderId="0" xfId="37" applyFont="1" applyAlignment="1" applyProtection="1"/>
    <xf numFmtId="165" fontId="0" fillId="0" borderId="0" xfId="37" applyNumberFormat="1" applyFont="1" applyAlignment="1" applyProtection="1"/>
    <xf numFmtId="166" fontId="0" fillId="0" borderId="0" xfId="37" applyNumberFormat="1" applyFont="1" applyAlignment="1" applyProtection="1"/>
    <xf numFmtId="0" fontId="12" fillId="0" borderId="0" xfId="38" applyFont="1" applyAlignment="1"/>
    <xf numFmtId="0" fontId="22" fillId="23" borderId="9" xfId="38" applyFont="1" applyFill="1" applyBorder="1" applyAlignment="1"/>
    <xf numFmtId="0" fontId="23" fillId="23" borderId="9" xfId="38" applyFont="1" applyFill="1" applyBorder="1" applyAlignment="1"/>
    <xf numFmtId="0" fontId="23" fillId="23" borderId="9" xfId="38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0" fontId="0" fillId="0" borderId="0" xfId="40" applyNumberFormat="1" applyFont="1" applyAlignment="1">
      <alignment horizontal="right"/>
    </xf>
    <xf numFmtId="168" fontId="24" fillId="0" borderId="0" xfId="34" applyNumberFormat="1"/>
    <xf numFmtId="168" fontId="24" fillId="0" borderId="0" xfId="34" applyNumberFormat="1" applyProtection="1"/>
    <xf numFmtId="168" fontId="24" fillId="0" borderId="9" xfId="34" applyNumberFormat="1" applyBorder="1"/>
    <xf numFmtId="168" fontId="24" fillId="0" borderId="17" xfId="34" applyNumberFormat="1" applyBorder="1"/>
    <xf numFmtId="169" fontId="26" fillId="34" borderId="18" xfId="0" applyNumberFormat="1" applyFont="1" applyFill="1" applyBorder="1" applyAlignment="1">
      <alignment horizontal="center" vertical="center"/>
    </xf>
    <xf numFmtId="3" fontId="26" fillId="34" borderId="19" xfId="0" applyNumberFormat="1" applyFont="1" applyFill="1" applyBorder="1" applyAlignment="1">
      <alignment horizontal="center"/>
    </xf>
    <xf numFmtId="3" fontId="26" fillId="34" borderId="18" xfId="0" applyNumberFormat="1" applyFont="1" applyFill="1" applyBorder="1" applyAlignment="1">
      <alignment horizontal="center"/>
    </xf>
    <xf numFmtId="169" fontId="26" fillId="0" borderId="18" xfId="0" applyNumberFormat="1" applyFont="1" applyFill="1" applyBorder="1" applyAlignment="1">
      <alignment horizontal="center"/>
    </xf>
    <xf numFmtId="3" fontId="27" fillId="36" borderId="18" xfId="0" applyNumberFormat="1" applyFont="1" applyFill="1" applyBorder="1"/>
    <xf numFmtId="170" fontId="27" fillId="36" borderId="18" xfId="34" applyNumberFormat="1" applyFont="1" applyFill="1" applyBorder="1"/>
    <xf numFmtId="169" fontId="28" fillId="0" borderId="18" xfId="0" applyNumberFormat="1" applyFont="1" applyBorder="1" applyAlignment="1">
      <alignment horizontal="center"/>
    </xf>
    <xf numFmtId="169" fontId="26" fillId="38" borderId="18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169" fontId="0" fillId="0" borderId="0" xfId="0" applyNumberFormat="1" applyAlignment="1">
      <alignment horizontal="center"/>
    </xf>
    <xf numFmtId="0" fontId="29" fillId="39" borderId="18" xfId="0" applyFont="1" applyFill="1" applyBorder="1" applyAlignment="1">
      <alignment horizontal="left" vertical="center" indent="1"/>
    </xf>
    <xf numFmtId="0" fontId="29" fillId="39" borderId="18" xfId="0" applyFont="1" applyFill="1" applyBorder="1" applyAlignment="1">
      <alignment horizontal="center"/>
    </xf>
    <xf numFmtId="0" fontId="30" fillId="40" borderId="21" xfId="0" applyFont="1" applyFill="1" applyBorder="1" applyAlignment="1">
      <alignment horizontal="left" vertical="center" indent="1"/>
    </xf>
    <xf numFmtId="3" fontId="30" fillId="40" borderId="10" xfId="0" applyNumberFormat="1" applyFont="1" applyFill="1" applyBorder="1" applyAlignment="1">
      <alignment horizontal="right"/>
    </xf>
    <xf numFmtId="10" fontId="30" fillId="40" borderId="22" xfId="40" applyNumberFormat="1" applyFont="1" applyFill="1" applyBorder="1" applyAlignment="1">
      <alignment horizontal="right"/>
    </xf>
    <xf numFmtId="0" fontId="30" fillId="0" borderId="21" xfId="0" applyFont="1" applyFill="1" applyBorder="1" applyAlignment="1">
      <alignment horizontal="left" vertical="center" indent="1"/>
    </xf>
    <xf numFmtId="3" fontId="30" fillId="0" borderId="10" xfId="0" applyNumberFormat="1" applyFont="1" applyFill="1" applyBorder="1" applyAlignment="1">
      <alignment horizontal="right"/>
    </xf>
    <xf numFmtId="10" fontId="30" fillId="0" borderId="22" xfId="40" applyNumberFormat="1" applyFont="1" applyFill="1" applyBorder="1" applyAlignment="1">
      <alignment horizontal="right"/>
    </xf>
    <xf numFmtId="0" fontId="29" fillId="41" borderId="18" xfId="0" applyFont="1" applyFill="1" applyBorder="1" applyAlignment="1">
      <alignment horizontal="left" vertical="center" indent="1"/>
    </xf>
    <xf numFmtId="3" fontId="31" fillId="42" borderId="10" xfId="0" applyNumberFormat="1" applyFont="1" applyFill="1" applyBorder="1" applyAlignment="1">
      <alignment horizontal="right"/>
    </xf>
    <xf numFmtId="9" fontId="29" fillId="41" borderId="18" xfId="40" applyFont="1" applyFill="1" applyBorder="1"/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right" vertical="center" indent="1"/>
    </xf>
    <xf numFmtId="170" fontId="29" fillId="41" borderId="18" xfId="34" applyNumberFormat="1" applyFont="1" applyFill="1" applyBorder="1"/>
    <xf numFmtId="170" fontId="29" fillId="41" borderId="18" xfId="34" applyNumberFormat="1" applyFont="1" applyFill="1" applyBorder="1" applyAlignment="1">
      <alignment horizontal="right"/>
    </xf>
    <xf numFmtId="170" fontId="29" fillId="41" borderId="18" xfId="34" quotePrefix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32" fillId="43" borderId="18" xfId="0" applyFont="1" applyFill="1" applyBorder="1" applyAlignment="1">
      <alignment horizontal="center" vertical="center"/>
    </xf>
    <xf numFmtId="0" fontId="32" fillId="44" borderId="18" xfId="0" applyFont="1" applyFill="1" applyBorder="1" applyAlignment="1">
      <alignment horizontal="center" vertical="center"/>
    </xf>
    <xf numFmtId="0" fontId="26" fillId="45" borderId="18" xfId="0" applyFont="1" applyFill="1" applyBorder="1" applyAlignment="1">
      <alignment horizontal="left" vertical="center" indent="1"/>
    </xf>
    <xf numFmtId="3" fontId="30" fillId="0" borderId="18" xfId="4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horizontal="left" vertical="center" indent="1"/>
    </xf>
    <xf numFmtId="10" fontId="30" fillId="0" borderId="18" xfId="40" applyNumberFormat="1" applyFont="1" applyFill="1" applyBorder="1" applyAlignment="1">
      <alignment horizontal="right" vertical="center" indent="1"/>
    </xf>
    <xf numFmtId="9" fontId="30" fillId="0" borderId="18" xfId="40" applyNumberFormat="1" applyFont="1" applyFill="1" applyBorder="1" applyAlignment="1">
      <alignment horizontal="right" vertical="center" indent="1"/>
    </xf>
    <xf numFmtId="0" fontId="33" fillId="45" borderId="18" xfId="0" applyFont="1" applyFill="1" applyBorder="1" applyAlignment="1">
      <alignment horizontal="left" vertical="center" indent="1"/>
    </xf>
    <xf numFmtId="3" fontId="30" fillId="0" borderId="18" xfId="0" applyNumberFormat="1" applyFont="1" applyFill="1" applyBorder="1" applyAlignment="1">
      <alignment horizontal="right" vertical="center" indent="1"/>
    </xf>
    <xf numFmtId="0" fontId="35" fillId="46" borderId="26" xfId="0" applyFont="1" applyFill="1" applyBorder="1"/>
    <xf numFmtId="0" fontId="35" fillId="46" borderId="27" xfId="0" applyFont="1" applyFill="1" applyBorder="1"/>
    <xf numFmtId="0" fontId="35" fillId="46" borderId="28" xfId="0" applyFont="1" applyFill="1" applyBorder="1"/>
    <xf numFmtId="0" fontId="30" fillId="36" borderId="29" xfId="0" applyFont="1" applyFill="1" applyBorder="1" applyAlignment="1">
      <alignment horizontal="left"/>
    </xf>
    <xf numFmtId="170" fontId="30" fillId="36" borderId="30" xfId="34" applyNumberFormat="1" applyFont="1" applyFill="1" applyBorder="1" applyAlignment="1">
      <alignment vertical="center" wrapText="1"/>
    </xf>
    <xf numFmtId="10" fontId="36" fillId="36" borderId="31" xfId="40" applyNumberFormat="1" applyFont="1" applyFill="1" applyBorder="1"/>
    <xf numFmtId="0" fontId="30" fillId="35" borderId="32" xfId="0" applyFont="1" applyFill="1" applyBorder="1" applyAlignment="1">
      <alignment horizontal="left"/>
    </xf>
    <xf numFmtId="170" fontId="30" fillId="35" borderId="33" xfId="34" applyNumberFormat="1" applyFont="1" applyFill="1" applyBorder="1" applyAlignment="1">
      <alignment vertical="center" wrapText="1"/>
    </xf>
    <xf numFmtId="10" fontId="36" fillId="35" borderId="34" xfId="40" applyNumberFormat="1" applyFont="1" applyFill="1" applyBorder="1"/>
    <xf numFmtId="0" fontId="30" fillId="36" borderId="32" xfId="0" applyFont="1" applyFill="1" applyBorder="1" applyAlignment="1">
      <alignment horizontal="left"/>
    </xf>
    <xf numFmtId="170" fontId="30" fillId="36" borderId="33" xfId="34" applyNumberFormat="1" applyFont="1" applyFill="1" applyBorder="1" applyAlignment="1">
      <alignment vertical="center" wrapText="1"/>
    </xf>
    <xf numFmtId="10" fontId="36" fillId="0" borderId="34" xfId="40" applyNumberFormat="1" applyFont="1" applyFill="1" applyBorder="1"/>
    <xf numFmtId="0" fontId="33" fillId="47" borderId="35" xfId="0" applyFont="1" applyFill="1" applyBorder="1" applyAlignment="1">
      <alignment horizontal="left"/>
    </xf>
    <xf numFmtId="170" fontId="33" fillId="47" borderId="30" xfId="34" applyNumberFormat="1" applyFont="1" applyFill="1" applyBorder="1" applyAlignment="1">
      <alignment vertical="center" wrapText="1"/>
    </xf>
    <xf numFmtId="10" fontId="26" fillId="47" borderId="36" xfId="40" applyNumberFormat="1" applyFont="1" applyFill="1" applyBorder="1"/>
    <xf numFmtId="0" fontId="0" fillId="0" borderId="0" xfId="0" applyBorder="1"/>
    <xf numFmtId="170" fontId="0" fillId="0" borderId="0" xfId="0" applyNumberFormat="1" applyAlignment="1">
      <alignment wrapText="1"/>
    </xf>
    <xf numFmtId="0" fontId="29" fillId="39" borderId="37" xfId="0" applyFont="1" applyFill="1" applyBorder="1" applyAlignment="1">
      <alignment horizontal="left" vertical="center" indent="1"/>
    </xf>
    <xf numFmtId="0" fontId="29" fillId="39" borderId="37" xfId="0" applyFont="1" applyFill="1" applyBorder="1" applyAlignment="1">
      <alignment horizontal="center"/>
    </xf>
    <xf numFmtId="0" fontId="29" fillId="39" borderId="38" xfId="0" applyFont="1" applyFill="1" applyBorder="1" applyAlignment="1">
      <alignment horizontal="center"/>
    </xf>
    <xf numFmtId="0" fontId="0" fillId="48" borderId="37" xfId="0" applyFont="1" applyFill="1" applyBorder="1" applyAlignment="1">
      <alignment horizontal="left" indent="1"/>
    </xf>
    <xf numFmtId="3" fontId="0" fillId="48" borderId="37" xfId="34" applyNumberFormat="1" applyFont="1" applyFill="1" applyBorder="1" applyAlignment="1">
      <alignment horizontal="right" vertical="center"/>
    </xf>
    <xf numFmtId="10" fontId="0" fillId="48" borderId="38" xfId="40" applyNumberFormat="1" applyFont="1" applyFill="1" applyBorder="1" applyAlignment="1">
      <alignment horizontal="right"/>
    </xf>
    <xf numFmtId="0" fontId="0" fillId="0" borderId="37" xfId="0" applyFont="1" applyBorder="1" applyAlignment="1">
      <alignment horizontal="left" indent="1"/>
    </xf>
    <xf numFmtId="3" fontId="0" fillId="0" borderId="37" xfId="34" applyNumberFormat="1" applyFont="1" applyBorder="1" applyAlignment="1">
      <alignment horizontal="right" vertical="center"/>
    </xf>
    <xf numFmtId="0" fontId="0" fillId="49" borderId="39" xfId="0" applyFont="1" applyFill="1" applyBorder="1" applyAlignment="1">
      <alignment horizontal="left" indent="1"/>
    </xf>
    <xf numFmtId="3" fontId="0" fillId="49" borderId="39" xfId="34" applyNumberFormat="1" applyFont="1" applyFill="1" applyBorder="1" applyAlignment="1">
      <alignment horizontal="right" vertical="center"/>
    </xf>
    <xf numFmtId="0" fontId="28" fillId="50" borderId="18" xfId="0" applyFont="1" applyFill="1" applyBorder="1" applyAlignment="1"/>
    <xf numFmtId="3" fontId="28" fillId="50" borderId="18" xfId="0" applyNumberFormat="1" applyFont="1" applyFill="1" applyBorder="1"/>
    <xf numFmtId="9" fontId="28" fillId="50" borderId="18" xfId="40" applyFont="1" applyFill="1" applyBorder="1" applyAlignment="1">
      <alignment horizontal="right"/>
    </xf>
    <xf numFmtId="0" fontId="37" fillId="0" borderId="0" xfId="0" applyFont="1" applyBorder="1" applyAlignment="1"/>
    <xf numFmtId="0" fontId="38" fillId="0" borderId="40" xfId="0" applyFont="1" applyBorder="1"/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9" fillId="0" borderId="43" xfId="0" applyFont="1" applyBorder="1"/>
    <xf numFmtId="170" fontId="39" fillId="0" borderId="44" xfId="34" applyNumberFormat="1" applyFont="1" applyBorder="1" applyAlignment="1">
      <alignment horizontal="right"/>
    </xf>
    <xf numFmtId="10" fontId="39" fillId="0" borderId="45" xfId="40" applyNumberFormat="1" applyFont="1" applyBorder="1" applyAlignment="1">
      <alignment horizontal="right"/>
    </xf>
    <xf numFmtId="0" fontId="40" fillId="50" borderId="46" xfId="0" applyFont="1" applyFill="1" applyBorder="1"/>
    <xf numFmtId="170" fontId="40" fillId="50" borderId="47" xfId="34" applyNumberFormat="1" applyFont="1" applyFill="1" applyBorder="1" applyAlignment="1">
      <alignment horizontal="right"/>
    </xf>
    <xf numFmtId="10" fontId="40" fillId="50" borderId="48" xfId="40" applyNumberFormat="1" applyFont="1" applyFill="1" applyBorder="1" applyAlignment="1">
      <alignment horizontal="right"/>
    </xf>
    <xf numFmtId="0" fontId="29" fillId="51" borderId="0" xfId="0" applyFont="1" applyFill="1"/>
    <xf numFmtId="0" fontId="0" fillId="0" borderId="40" xfId="0" applyBorder="1"/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43" xfId="0" applyBorder="1"/>
    <xf numFmtId="3" fontId="0" fillId="0" borderId="44" xfId="34" applyNumberFormat="1" applyFont="1" applyBorder="1" applyAlignment="1">
      <alignment horizontal="right" vertical="center"/>
    </xf>
    <xf numFmtId="10" fontId="0" fillId="0" borderId="45" xfId="40" applyNumberFormat="1" applyFont="1" applyBorder="1" applyAlignment="1">
      <alignment horizontal="right"/>
    </xf>
    <xf numFmtId="0" fontId="28" fillId="50" borderId="46" xfId="0" applyFont="1" applyFill="1" applyBorder="1"/>
    <xf numFmtId="170" fontId="28" fillId="50" borderId="46" xfId="34" applyNumberFormat="1" applyFont="1" applyFill="1" applyBorder="1" applyAlignment="1">
      <alignment horizontal="right" vertical="center"/>
    </xf>
    <xf numFmtId="10" fontId="28" fillId="50" borderId="48" xfId="40" applyNumberFormat="1" applyFont="1" applyFill="1" applyBorder="1" applyAlignment="1">
      <alignment horizontal="right"/>
    </xf>
    <xf numFmtId="0" fontId="0" fillId="52" borderId="49" xfId="0" applyFont="1" applyFill="1" applyBorder="1"/>
    <xf numFmtId="170" fontId="0" fillId="52" borderId="50" xfId="34" applyNumberFormat="1" applyFont="1" applyFill="1" applyBorder="1" applyAlignment="1">
      <alignment horizontal="center"/>
    </xf>
    <xf numFmtId="10" fontId="0" fillId="52" borderId="51" xfId="40" applyNumberFormat="1" applyFont="1" applyFill="1" applyBorder="1" applyAlignment="1">
      <alignment horizontal="center"/>
    </xf>
    <xf numFmtId="0" fontId="0" fillId="53" borderId="18" xfId="0" applyFont="1" applyFill="1" applyBorder="1"/>
    <xf numFmtId="170" fontId="0" fillId="53" borderId="18" xfId="34" applyNumberFormat="1" applyFont="1" applyFill="1" applyBorder="1" applyAlignment="1">
      <alignment horizontal="right"/>
    </xf>
    <xf numFmtId="10" fontId="0" fillId="53" borderId="18" xfId="40" applyNumberFormat="1" applyFont="1" applyFill="1" applyBorder="1" applyAlignment="1">
      <alignment horizontal="right"/>
    </xf>
    <xf numFmtId="0" fontId="0" fillId="49" borderId="18" xfId="0" applyFont="1" applyFill="1" applyBorder="1"/>
    <xf numFmtId="170" fontId="0" fillId="49" borderId="18" xfId="34" applyNumberFormat="1" applyFont="1" applyFill="1" applyBorder="1" applyAlignment="1">
      <alignment horizontal="right"/>
    </xf>
    <xf numFmtId="0" fontId="0" fillId="48" borderId="18" xfId="0" applyFont="1" applyFill="1" applyBorder="1"/>
    <xf numFmtId="0" fontId="28" fillId="54" borderId="18" xfId="0" applyFont="1" applyFill="1" applyBorder="1"/>
    <xf numFmtId="170" fontId="28" fillId="54" borderId="18" xfId="34" applyNumberFormat="1" applyFont="1" applyFill="1" applyBorder="1" applyAlignment="1">
      <alignment horizontal="right"/>
    </xf>
    <xf numFmtId="10" fontId="28" fillId="54" borderId="18" xfId="40" applyNumberFormat="1" applyFont="1" applyFill="1" applyBorder="1" applyAlignment="1">
      <alignment horizontal="right"/>
    </xf>
    <xf numFmtId="49" fontId="29" fillId="55" borderId="54" xfId="0" applyNumberFormat="1" applyFont="1" applyFill="1" applyBorder="1" applyAlignment="1">
      <alignment horizontal="center" vertical="center"/>
    </xf>
    <xf numFmtId="49" fontId="39" fillId="38" borderId="54" xfId="0" applyNumberFormat="1" applyFont="1" applyFill="1" applyBorder="1" applyAlignment="1">
      <alignment horizontal="left" vertical="center"/>
    </xf>
    <xf numFmtId="3" fontId="39" fillId="38" borderId="54" xfId="0" applyNumberFormat="1" applyFont="1" applyFill="1" applyBorder="1" applyAlignment="1">
      <alignment horizontal="right" vertical="center"/>
    </xf>
    <xf numFmtId="167" fontId="39" fillId="38" borderId="54" xfId="0" applyNumberFormat="1" applyFont="1" applyFill="1" applyBorder="1" applyAlignment="1">
      <alignment horizontal="right"/>
    </xf>
    <xf numFmtId="49" fontId="39" fillId="56" borderId="54" xfId="0" applyNumberFormat="1" applyFont="1" applyFill="1" applyBorder="1" applyAlignment="1">
      <alignment horizontal="left" vertical="center"/>
    </xf>
    <xf numFmtId="3" fontId="39" fillId="56" borderId="54" xfId="0" applyNumberFormat="1" applyFont="1" applyFill="1" applyBorder="1" applyAlignment="1">
      <alignment horizontal="right" vertical="center"/>
    </xf>
    <xf numFmtId="167" fontId="39" fillId="56" borderId="54" xfId="0" applyNumberFormat="1" applyFont="1" applyFill="1" applyBorder="1" applyAlignment="1">
      <alignment horizontal="right"/>
    </xf>
    <xf numFmtId="49" fontId="39" fillId="57" borderId="54" xfId="0" applyNumberFormat="1" applyFont="1" applyFill="1" applyBorder="1" applyAlignment="1">
      <alignment horizontal="left" vertical="center"/>
    </xf>
    <xf numFmtId="3" fontId="39" fillId="57" borderId="54" xfId="0" applyNumberFormat="1" applyFont="1" applyFill="1" applyBorder="1" applyAlignment="1">
      <alignment horizontal="right" vertical="center"/>
    </xf>
    <xf numFmtId="167" fontId="39" fillId="57" borderId="54" xfId="0" applyNumberFormat="1" applyFont="1" applyFill="1" applyBorder="1" applyAlignment="1">
      <alignment horizontal="right"/>
    </xf>
    <xf numFmtId="0" fontId="39" fillId="57" borderId="54" xfId="0" applyFont="1" applyFill="1" applyBorder="1" applyAlignment="1">
      <alignment horizontal="right" vertical="center"/>
    </xf>
    <xf numFmtId="10" fontId="39" fillId="57" borderId="54" xfId="40" applyNumberFormat="1" applyFont="1" applyFill="1" applyBorder="1" applyAlignment="1">
      <alignment horizontal="right" vertical="center"/>
    </xf>
    <xf numFmtId="49" fontId="39" fillId="37" borderId="54" xfId="0" applyNumberFormat="1" applyFont="1" applyFill="1" applyBorder="1" applyAlignment="1">
      <alignment horizontal="left" vertical="center"/>
    </xf>
    <xf numFmtId="3" fontId="39" fillId="37" borderId="54" xfId="0" applyNumberFormat="1" applyFont="1" applyFill="1" applyBorder="1" applyAlignment="1">
      <alignment horizontal="right" vertical="center"/>
    </xf>
    <xf numFmtId="167" fontId="39" fillId="37" borderId="54" xfId="0" applyNumberFormat="1" applyFont="1" applyFill="1" applyBorder="1" applyAlignment="1">
      <alignment horizontal="right"/>
    </xf>
    <xf numFmtId="49" fontId="39" fillId="56" borderId="55" xfId="0" applyNumberFormat="1" applyFont="1" applyFill="1" applyBorder="1" applyAlignment="1">
      <alignment horizontal="left" vertical="center"/>
    </xf>
    <xf numFmtId="3" fontId="39" fillId="56" borderId="55" xfId="0" applyNumberFormat="1" applyFont="1" applyFill="1" applyBorder="1" applyAlignment="1">
      <alignment horizontal="right" vertical="center"/>
    </xf>
    <xf numFmtId="167" fontId="39" fillId="56" borderId="55" xfId="0" applyNumberFormat="1" applyFont="1" applyFill="1" applyBorder="1" applyAlignment="1">
      <alignment horizontal="right"/>
    </xf>
    <xf numFmtId="49" fontId="40" fillId="58" borderId="55" xfId="0" applyNumberFormat="1" applyFont="1" applyFill="1" applyBorder="1" applyAlignment="1">
      <alignment horizontal="left" vertical="center"/>
    </xf>
    <xf numFmtId="3" fontId="40" fillId="58" borderId="55" xfId="0" applyNumberFormat="1" applyFont="1" applyFill="1" applyBorder="1" applyAlignment="1">
      <alignment horizontal="right" vertical="center"/>
    </xf>
    <xf numFmtId="9" fontId="40" fillId="58" borderId="55" xfId="4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29" fillId="59" borderId="56" xfId="0" applyFont="1" applyFill="1" applyBorder="1" applyAlignment="1">
      <alignment horizontal="center" vertical="center" wrapText="1"/>
    </xf>
    <xf numFmtId="0" fontId="29" fillId="59" borderId="57" xfId="0" applyFont="1" applyFill="1" applyBorder="1" applyAlignment="1">
      <alignment horizontal="center" vertical="center" wrapText="1"/>
    </xf>
    <xf numFmtId="0" fontId="0" fillId="37" borderId="58" xfId="0" applyFill="1" applyBorder="1"/>
    <xf numFmtId="171" fontId="39" fillId="37" borderId="59" xfId="34" applyNumberFormat="1" applyFont="1" applyFill="1" applyBorder="1" applyAlignment="1">
      <alignment horizontal="right"/>
    </xf>
    <xf numFmtId="10" fontId="0" fillId="37" borderId="60" xfId="0" applyNumberFormat="1" applyFill="1" applyBorder="1"/>
    <xf numFmtId="0" fontId="0" fillId="0" borderId="61" xfId="0" applyBorder="1"/>
    <xf numFmtId="171" fontId="39" fillId="0" borderId="59" xfId="34" applyNumberFormat="1" applyFont="1" applyBorder="1" applyAlignment="1">
      <alignment horizontal="right"/>
    </xf>
    <xf numFmtId="10" fontId="0" fillId="0" borderId="60" xfId="0" applyNumberFormat="1" applyBorder="1"/>
    <xf numFmtId="0" fontId="0" fillId="37" borderId="62" xfId="0" applyFill="1" applyBorder="1"/>
    <xf numFmtId="171" fontId="39" fillId="37" borderId="63" xfId="34" applyNumberFormat="1" applyFont="1" applyFill="1" applyBorder="1" applyAlignment="1">
      <alignment horizontal="right"/>
    </xf>
    <xf numFmtId="0" fontId="0" fillId="37" borderId="61" xfId="0" applyFill="1" applyBorder="1"/>
    <xf numFmtId="171" fontId="39" fillId="37" borderId="64" xfId="34" applyNumberFormat="1" applyFont="1" applyFill="1" applyBorder="1" applyAlignment="1">
      <alignment horizontal="right"/>
    </xf>
    <xf numFmtId="171" fontId="39" fillId="0" borderId="65" xfId="34" applyNumberFormat="1" applyFont="1" applyBorder="1" applyAlignment="1">
      <alignment horizontal="right"/>
    </xf>
    <xf numFmtId="10" fontId="0" fillId="0" borderId="66" xfId="0" applyNumberFormat="1" applyBorder="1"/>
    <xf numFmtId="171" fontId="39" fillId="37" borderId="58" xfId="34" applyNumberFormat="1" applyFont="1" applyFill="1" applyBorder="1" applyAlignment="1">
      <alignment horizontal="right"/>
    </xf>
    <xf numFmtId="10" fontId="0" fillId="37" borderId="61" xfId="0" applyNumberFormat="1" applyFill="1" applyBorder="1"/>
    <xf numFmtId="171" fontId="39" fillId="0" borderId="67" xfId="34" applyNumberFormat="1" applyFont="1" applyBorder="1" applyAlignment="1">
      <alignment horizontal="right"/>
    </xf>
    <xf numFmtId="10" fontId="0" fillId="0" borderId="61" xfId="0" applyNumberFormat="1" applyBorder="1"/>
    <xf numFmtId="10" fontId="0" fillId="37" borderId="53" xfId="0" applyNumberFormat="1" applyFill="1" applyBorder="1"/>
    <xf numFmtId="10" fontId="0" fillId="0" borderId="58" xfId="0" applyNumberFormat="1" applyBorder="1"/>
    <xf numFmtId="10" fontId="0" fillId="37" borderId="58" xfId="0" applyNumberFormat="1" applyFill="1" applyBorder="1"/>
    <xf numFmtId="0" fontId="0" fillId="37" borderId="68" xfId="0" applyFill="1" applyBorder="1"/>
    <xf numFmtId="0" fontId="0" fillId="0" borderId="64" xfId="0" applyBorder="1"/>
    <xf numFmtId="171" fontId="39" fillId="0" borderId="64" xfId="34" applyNumberFormat="1" applyFont="1" applyBorder="1" applyAlignment="1">
      <alignment horizontal="right"/>
    </xf>
    <xf numFmtId="10" fontId="0" fillId="0" borderId="53" xfId="0" applyNumberFormat="1" applyBorder="1"/>
    <xf numFmtId="171" fontId="39" fillId="37" borderId="67" xfId="34" applyNumberFormat="1" applyFont="1" applyFill="1" applyBorder="1" applyAlignment="1">
      <alignment horizontal="right"/>
    </xf>
    <xf numFmtId="10" fontId="0" fillId="37" borderId="69" xfId="0" applyNumberFormat="1" applyFill="1" applyBorder="1"/>
    <xf numFmtId="0" fontId="0" fillId="0" borderId="58" xfId="0" applyBorder="1"/>
    <xf numFmtId="10" fontId="0" fillId="0" borderId="69" xfId="0" applyNumberFormat="1" applyBorder="1"/>
    <xf numFmtId="0" fontId="0" fillId="37" borderId="65" xfId="0" applyFill="1" applyBorder="1"/>
    <xf numFmtId="171" fontId="39" fillId="37" borderId="70" xfId="34" applyNumberFormat="1" applyFont="1" applyFill="1" applyBorder="1" applyAlignment="1">
      <alignment horizontal="right"/>
    </xf>
    <xf numFmtId="171" fontId="39" fillId="0" borderId="58" xfId="34" applyNumberFormat="1" applyFont="1" applyBorder="1" applyAlignment="1">
      <alignment horizontal="right"/>
    </xf>
    <xf numFmtId="0" fontId="28" fillId="50" borderId="62" xfId="0" applyFont="1" applyFill="1" applyBorder="1"/>
    <xf numFmtId="171" fontId="28" fillId="50" borderId="71" xfId="34" applyNumberFormat="1" applyFont="1" applyFill="1" applyBorder="1" applyAlignment="1">
      <alignment horizontal="right"/>
    </xf>
    <xf numFmtId="9" fontId="28" fillId="50" borderId="71" xfId="40" applyFont="1" applyFill="1" applyBorder="1" applyAlignment="1">
      <alignment horizontal="right"/>
    </xf>
    <xf numFmtId="10" fontId="0" fillId="0" borderId="0" xfId="40" applyNumberFormat="1" applyFont="1"/>
    <xf numFmtId="0" fontId="42" fillId="0" borderId="0" xfId="0" applyFont="1"/>
    <xf numFmtId="3" fontId="42" fillId="0" borderId="0" xfId="0" applyNumberFormat="1" applyFont="1"/>
    <xf numFmtId="10" fontId="42" fillId="0" borderId="0" xfId="0" applyNumberFormat="1" applyFont="1"/>
    <xf numFmtId="170" fontId="42" fillId="0" borderId="0" xfId="0" applyNumberFormat="1" applyFont="1"/>
    <xf numFmtId="9" fontId="42" fillId="0" borderId="0" xfId="0" applyNumberFormat="1" applyFont="1"/>
    <xf numFmtId="0" fontId="29" fillId="59" borderId="73" xfId="0" applyFont="1" applyFill="1" applyBorder="1" applyAlignment="1">
      <alignment horizontal="center" vertical="center" wrapText="1"/>
    </xf>
    <xf numFmtId="0" fontId="29" fillId="59" borderId="74" xfId="0" applyFont="1" applyFill="1" applyBorder="1" applyAlignment="1">
      <alignment horizontal="center" vertical="center" wrapText="1"/>
    </xf>
    <xf numFmtId="0" fontId="0" fillId="37" borderId="75" xfId="0" applyFill="1" applyBorder="1" applyAlignment="1"/>
    <xf numFmtId="170" fontId="39" fillId="37" borderId="58" xfId="34" applyNumberFormat="1" applyFont="1" applyFill="1" applyBorder="1" applyAlignment="1"/>
    <xf numFmtId="10" fontId="0" fillId="37" borderId="58" xfId="40" applyNumberFormat="1" applyFont="1" applyFill="1" applyBorder="1" applyAlignment="1">
      <alignment horizontal="right"/>
    </xf>
    <xf numFmtId="0" fontId="0" fillId="0" borderId="75" xfId="0" applyBorder="1" applyAlignment="1"/>
    <xf numFmtId="170" fontId="39" fillId="0" borderId="58" xfId="34" applyNumberFormat="1" applyFont="1" applyFill="1" applyBorder="1" applyAlignment="1"/>
    <xf numFmtId="10" fontId="0" fillId="0" borderId="58" xfId="40" applyNumberFormat="1" applyFont="1" applyFill="1" applyBorder="1" applyAlignment="1">
      <alignment horizontal="right"/>
    </xf>
    <xf numFmtId="0" fontId="0" fillId="37" borderId="75" xfId="0" applyFill="1" applyBorder="1" applyAlignment="1">
      <alignment wrapText="1"/>
    </xf>
    <xf numFmtId="0" fontId="0" fillId="0" borderId="75" xfId="0" applyFill="1" applyBorder="1" applyAlignment="1"/>
    <xf numFmtId="0" fontId="0" fillId="37" borderId="76" xfId="0" applyFill="1" applyBorder="1" applyAlignment="1">
      <alignment wrapText="1"/>
    </xf>
    <xf numFmtId="0" fontId="0" fillId="37" borderId="76" xfId="0" applyFill="1" applyBorder="1" applyAlignment="1"/>
    <xf numFmtId="0" fontId="0" fillId="0" borderId="76" xfId="0" applyFill="1" applyBorder="1" applyAlignment="1"/>
    <xf numFmtId="170" fontId="28" fillId="50" borderId="61" xfId="34" applyNumberFormat="1" applyFont="1" applyFill="1" applyBorder="1" applyAlignment="1">
      <alignment horizontal="left"/>
    </xf>
    <xf numFmtId="170" fontId="28" fillId="50" borderId="61" xfId="34" applyNumberFormat="1" applyFont="1" applyFill="1" applyBorder="1" applyAlignment="1"/>
    <xf numFmtId="9" fontId="28" fillId="50" borderId="61" xfId="40" applyFont="1" applyFill="1" applyBorder="1" applyAlignment="1"/>
    <xf numFmtId="0" fontId="32" fillId="60" borderId="18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left"/>
    </xf>
    <xf numFmtId="10" fontId="27" fillId="36" borderId="18" xfId="0" applyNumberFormat="1" applyFont="1" applyFill="1" applyBorder="1"/>
    <xf numFmtId="0" fontId="27" fillId="40" borderId="18" xfId="0" applyFont="1" applyFill="1" applyBorder="1" applyAlignment="1">
      <alignment horizontal="left"/>
    </xf>
    <xf numFmtId="3" fontId="27" fillId="40" borderId="18" xfId="0" applyNumberFormat="1" applyFont="1" applyFill="1" applyBorder="1"/>
    <xf numFmtId="10" fontId="27" fillId="40" borderId="18" xfId="0" applyNumberFormat="1" applyFont="1" applyFill="1" applyBorder="1"/>
    <xf numFmtId="0" fontId="27" fillId="36" borderId="77" xfId="0" applyFont="1" applyFill="1" applyBorder="1" applyAlignment="1">
      <alignment horizontal="left"/>
    </xf>
    <xf numFmtId="3" fontId="27" fillId="36" borderId="77" xfId="0" applyNumberFormat="1" applyFont="1" applyFill="1" applyBorder="1"/>
    <xf numFmtId="10" fontId="27" fillId="36" borderId="77" xfId="0" applyNumberFormat="1" applyFont="1" applyFill="1" applyBorder="1"/>
    <xf numFmtId="0" fontId="33" fillId="61" borderId="18" xfId="0" applyFont="1" applyFill="1" applyBorder="1" applyAlignment="1">
      <alignment wrapText="1"/>
    </xf>
    <xf numFmtId="3" fontId="33" fillId="61" borderId="18" xfId="0" applyNumberFormat="1" applyFont="1" applyFill="1" applyBorder="1"/>
    <xf numFmtId="9" fontId="33" fillId="61" borderId="18" xfId="40" applyFont="1" applyFill="1" applyBorder="1"/>
    <xf numFmtId="49" fontId="29" fillId="55" borderId="11" xfId="0" applyNumberFormat="1" applyFont="1" applyFill="1" applyBorder="1" applyAlignment="1">
      <alignment horizontal="center" vertical="center"/>
    </xf>
    <xf numFmtId="49" fontId="29" fillId="55" borderId="12" xfId="0" applyNumberFormat="1" applyFont="1" applyFill="1" applyBorder="1" applyAlignment="1">
      <alignment horizontal="center" vertical="center"/>
    </xf>
    <xf numFmtId="49" fontId="29" fillId="55" borderId="81" xfId="0" applyNumberFormat="1" applyFont="1" applyFill="1" applyBorder="1" applyAlignment="1">
      <alignment horizontal="center" vertical="center"/>
    </xf>
    <xf numFmtId="49" fontId="29" fillId="55" borderId="82" xfId="0" applyNumberFormat="1" applyFont="1" applyFill="1" applyBorder="1" applyAlignment="1">
      <alignment horizontal="center" vertical="center"/>
    </xf>
    <xf numFmtId="0" fontId="0" fillId="53" borderId="83" xfId="0" applyFont="1" applyFill="1" applyBorder="1" applyAlignment="1">
      <alignment horizontal="left" vertical="center" wrapText="1"/>
    </xf>
    <xf numFmtId="10" fontId="0" fillId="53" borderId="84" xfId="0" applyNumberFormat="1" applyFont="1" applyFill="1" applyBorder="1" applyAlignment="1">
      <alignment horizontal="right" vertical="center" wrapText="1"/>
    </xf>
    <xf numFmtId="10" fontId="0" fillId="53" borderId="18" xfId="0" applyNumberFormat="1" applyFont="1" applyFill="1" applyBorder="1" applyAlignment="1">
      <alignment horizontal="right" vertical="center" wrapText="1"/>
    </xf>
    <xf numFmtId="10" fontId="0" fillId="53" borderId="85" xfId="0" applyNumberFormat="1" applyFont="1" applyFill="1" applyBorder="1" applyAlignment="1">
      <alignment horizontal="right" vertical="center" wrapText="1"/>
    </xf>
    <xf numFmtId="0" fontId="0" fillId="0" borderId="83" xfId="0" applyBorder="1"/>
    <xf numFmtId="10" fontId="0" fillId="38" borderId="84" xfId="0" applyNumberFormat="1" applyFont="1" applyFill="1" applyBorder="1" applyAlignment="1">
      <alignment horizontal="right" vertical="center" wrapText="1"/>
    </xf>
    <xf numFmtId="10" fontId="0" fillId="38" borderId="18" xfId="0" applyNumberFormat="1" applyFont="1" applyFill="1" applyBorder="1" applyAlignment="1">
      <alignment horizontal="right" vertical="center" wrapText="1"/>
    </xf>
    <xf numFmtId="10" fontId="0" fillId="38" borderId="85" xfId="0" applyNumberFormat="1" applyFont="1" applyFill="1" applyBorder="1" applyAlignment="1">
      <alignment horizontal="right" vertical="center" wrapText="1"/>
    </xf>
    <xf numFmtId="0" fontId="0" fillId="0" borderId="83" xfId="0" applyBorder="1" applyAlignment="1">
      <alignment wrapText="1"/>
    </xf>
    <xf numFmtId="49" fontId="40" fillId="58" borderId="13" xfId="0" applyNumberFormat="1" applyFont="1" applyFill="1" applyBorder="1" applyAlignment="1">
      <alignment horizontal="left" vertical="center"/>
    </xf>
    <xf numFmtId="10" fontId="40" fillId="58" borderId="14" xfId="0" applyNumberFormat="1" applyFont="1" applyFill="1" applyBorder="1" applyAlignment="1">
      <alignment horizontal="right" vertical="center"/>
    </xf>
    <xf numFmtId="10" fontId="40" fillId="58" borderId="86" xfId="0" applyNumberFormat="1" applyFont="1" applyFill="1" applyBorder="1" applyAlignment="1">
      <alignment horizontal="right" vertical="center"/>
    </xf>
    <xf numFmtId="10" fontId="40" fillId="58" borderId="87" xfId="0" applyNumberFormat="1" applyFont="1" applyFill="1" applyBorder="1" applyAlignment="1">
      <alignment horizontal="right" vertical="center"/>
    </xf>
    <xf numFmtId="49" fontId="29" fillId="55" borderId="0" xfId="0" applyNumberFormat="1" applyFont="1" applyFill="1" applyBorder="1" applyAlignment="1">
      <alignment horizontal="center" vertical="center"/>
    </xf>
    <xf numFmtId="0" fontId="0" fillId="53" borderId="83" xfId="0" applyFill="1" applyBorder="1"/>
    <xf numFmtId="10" fontId="0" fillId="53" borderId="88" xfId="0" applyNumberFormat="1" applyFill="1" applyBorder="1"/>
    <xf numFmtId="10" fontId="0" fillId="53" borderId="19" xfId="0" applyNumberFormat="1" applyFill="1" applyBorder="1"/>
    <xf numFmtId="10" fontId="0" fillId="53" borderId="89" xfId="0" applyNumberFormat="1" applyFill="1" applyBorder="1"/>
    <xf numFmtId="0" fontId="0" fillId="0" borderId="15" xfId="0" applyBorder="1"/>
    <xf numFmtId="10" fontId="39" fillId="38" borderId="90" xfId="0" applyNumberFormat="1" applyFont="1" applyFill="1" applyBorder="1" applyAlignment="1"/>
    <xf numFmtId="10" fontId="39" fillId="38" borderId="91" xfId="0" applyNumberFormat="1" applyFont="1" applyFill="1" applyBorder="1" applyAlignment="1"/>
    <xf numFmtId="10" fontId="39" fillId="38" borderId="92" xfId="0" applyNumberFormat="1" applyFont="1" applyFill="1" applyBorder="1" applyAlignment="1"/>
    <xf numFmtId="10" fontId="0" fillId="53" borderId="25" xfId="0" applyNumberFormat="1" applyFont="1" applyFill="1" applyBorder="1" applyAlignment="1">
      <alignment horizontal="right" vertical="center" wrapText="1"/>
    </xf>
    <xf numFmtId="10" fontId="0" fillId="38" borderId="25" xfId="0" applyNumberFormat="1" applyFont="1" applyFill="1" applyBorder="1" applyAlignment="1">
      <alignment horizontal="right" vertical="center" wrapText="1"/>
    </xf>
    <xf numFmtId="0" fontId="0" fillId="38" borderId="83" xfId="0" applyFill="1" applyBorder="1"/>
    <xf numFmtId="0" fontId="0" fillId="38" borderId="93" xfId="0" applyFill="1" applyBorder="1"/>
    <xf numFmtId="10" fontId="0" fillId="38" borderId="90" xfId="0" applyNumberFormat="1" applyFont="1" applyFill="1" applyBorder="1" applyAlignment="1">
      <alignment horizontal="right" vertical="center" wrapText="1"/>
    </xf>
    <xf numFmtId="10" fontId="0" fillId="38" borderId="91" xfId="0" applyNumberFormat="1" applyFont="1" applyFill="1" applyBorder="1" applyAlignment="1">
      <alignment horizontal="right" vertical="center" wrapText="1"/>
    </xf>
    <xf numFmtId="10" fontId="0" fillId="38" borderId="92" xfId="0" applyNumberFormat="1" applyFont="1" applyFill="1" applyBorder="1" applyAlignment="1">
      <alignment horizontal="right" vertical="center" wrapText="1"/>
    </xf>
    <xf numFmtId="0" fontId="28" fillId="50" borderId="13" xfId="0" applyFont="1" applyFill="1" applyBorder="1" applyAlignment="1">
      <alignment horizontal="left"/>
    </xf>
    <xf numFmtId="10" fontId="28" fillId="50" borderId="94" xfId="0" applyNumberFormat="1" applyFont="1" applyFill="1" applyBorder="1" applyAlignment="1">
      <alignment horizontal="right" vertical="center" wrapText="1"/>
    </xf>
    <xf numFmtId="10" fontId="28" fillId="50" borderId="95" xfId="0" applyNumberFormat="1" applyFont="1" applyFill="1" applyBorder="1" applyAlignment="1">
      <alignment horizontal="right" vertical="center" wrapText="1"/>
    </xf>
    <xf numFmtId="10" fontId="28" fillId="50" borderId="16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50" borderId="96" xfId="0" applyFont="1" applyFill="1" applyBorder="1"/>
    <xf numFmtId="3" fontId="0" fillId="50" borderId="96" xfId="0" applyNumberFormat="1" applyFont="1" applyFill="1" applyBorder="1"/>
    <xf numFmtId="10" fontId="0" fillId="50" borderId="96" xfId="40" applyNumberFormat="1" applyFont="1" applyFill="1" applyBorder="1"/>
    <xf numFmtId="0" fontId="0" fillId="50" borderId="97" xfId="0" applyFill="1" applyBorder="1"/>
    <xf numFmtId="3" fontId="0" fillId="50" borderId="97" xfId="0" applyNumberFormat="1" applyFill="1" applyBorder="1"/>
    <xf numFmtId="10" fontId="0" fillId="50" borderId="97" xfId="40" applyNumberFormat="1" applyFont="1" applyFill="1" applyBorder="1"/>
    <xf numFmtId="0" fontId="0" fillId="0" borderId="0" xfId="0" applyAlignment="1">
      <alignment horizontal="left" indent="1"/>
    </xf>
    <xf numFmtId="0" fontId="43" fillId="0" borderId="0" xfId="0" applyFont="1"/>
    <xf numFmtId="170" fontId="0" fillId="0" borderId="17" xfId="34" applyNumberFormat="1" applyFont="1" applyBorder="1"/>
    <xf numFmtId="169" fontId="26" fillId="40" borderId="18" xfId="0" applyNumberFormat="1" applyFont="1" applyFill="1" applyBorder="1" applyAlignment="1">
      <alignment horizontal="center"/>
    </xf>
    <xf numFmtId="170" fontId="27" fillId="40" borderId="18" xfId="34" applyNumberFormat="1" applyFont="1" applyFill="1" applyBorder="1"/>
    <xf numFmtId="169" fontId="26" fillId="53" borderId="18" xfId="0" applyNumberFormat="1" applyFont="1" applyFill="1" applyBorder="1" applyAlignment="1">
      <alignment horizontal="center"/>
    </xf>
    <xf numFmtId="10" fontId="0" fillId="0" borderId="38" xfId="40" applyNumberFormat="1" applyFont="1" applyFill="1" applyBorder="1" applyAlignment="1">
      <alignment horizontal="right"/>
    </xf>
    <xf numFmtId="10" fontId="0" fillId="0" borderId="18" xfId="40" applyNumberFormat="1" applyFont="1" applyFill="1" applyBorder="1" applyAlignment="1">
      <alignment horizontal="right"/>
    </xf>
    <xf numFmtId="0" fontId="21" fillId="0" borderId="0" xfId="37" applyFont="1" applyAlignment="1" applyProtection="1">
      <alignment horizontal="center"/>
    </xf>
    <xf numFmtId="169" fontId="25" fillId="0" borderId="0" xfId="0" applyNumberFormat="1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43" borderId="23" xfId="0" applyFont="1" applyFill="1" applyBorder="1" applyAlignment="1">
      <alignment horizontal="center" vertical="center"/>
    </xf>
    <xf numFmtId="0" fontId="32" fillId="43" borderId="24" xfId="0" applyFont="1" applyFill="1" applyBorder="1" applyAlignment="1">
      <alignment horizontal="center" vertical="center"/>
    </xf>
    <xf numFmtId="0" fontId="32" fillId="43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2" borderId="78" xfId="0" applyFont="1" applyFill="1" applyBorder="1" applyAlignment="1">
      <alignment horizontal="center"/>
    </xf>
    <xf numFmtId="0" fontId="29" fillId="62" borderId="79" xfId="0" applyFont="1" applyFill="1" applyBorder="1" applyAlignment="1">
      <alignment horizontal="center"/>
    </xf>
    <xf numFmtId="0" fontId="29" fillId="62" borderId="80" xfId="0" applyFont="1" applyFill="1" applyBorder="1" applyAlignment="1">
      <alignment horizontal="center"/>
    </xf>
    <xf numFmtId="170" fontId="27" fillId="0" borderId="18" xfId="34" applyNumberFormat="1" applyFont="1" applyFill="1" applyBorder="1"/>
    <xf numFmtId="170" fontId="1" fillId="48" borderId="18" xfId="34" applyNumberFormat="1" applyFont="1" applyFill="1" applyBorder="1" applyAlignment="1">
      <alignment horizontal="right"/>
    </xf>
  </cellXfs>
  <cellStyles count="4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/>
    <cellStyle name="Hipervínculo 2" xfId="32"/>
    <cellStyle name="Incorrecto" xfId="33"/>
    <cellStyle name="Millares" xfId="34" builtinId="3"/>
    <cellStyle name="Millares 2" xfId="35"/>
    <cellStyle name="Neutral" xfId="36"/>
    <cellStyle name="Normal" xfId="0" builtinId="0"/>
    <cellStyle name="Normal 2" xfId="37"/>
    <cellStyle name="Normal 3" xfId="38"/>
    <cellStyle name="Notas" xfId="39"/>
    <cellStyle name="Porcentaje" xfId="40" builtinId="5"/>
    <cellStyle name="Salida" xfId="41"/>
    <cellStyle name="Texto de advertencia" xfId="42"/>
    <cellStyle name="Texto explicativo" xfId="43"/>
    <cellStyle name="Título" xfId="44"/>
    <cellStyle name="Título 1" xfId="45"/>
    <cellStyle name="Título 2" xfId="46"/>
    <cellStyle name="Título 3" xfId="47"/>
    <cellStyle name="Total" xfId="48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numFmt numFmtId="14" formatCode="0.00%"/>
      <alignment horizontal="right" vertical="bottom" textRotation="0" wrapText="0" indent="0" justifyLastLine="0" shrinkToFit="0" readingOrder="0"/>
      <border diagonalUp="0" diagonalDown="0">
        <left style="thin">
          <color rgb="FF2A65AC"/>
        </left>
        <right/>
        <top style="thin">
          <color rgb="FF2A65AC"/>
        </top>
        <bottom style="thin">
          <color rgb="FF2A65AC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>
        <left style="thin">
          <color rgb="FF2A65AC"/>
        </left>
        <right/>
        <top style="thin">
          <color rgb="FF2A65AC"/>
        </top>
        <bottom style="thin">
          <color rgb="FF2A65A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70" formatCode="_-* #,##0\ _€_-;\-* #,##0\ _€_-;_-* &quot;-&quot;??\ _€_-;_-@_-"/>
      <alignment horizontal="right" vertical="bottom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  <vertical/>
        <horizontal/>
      </border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numFmt numFmtId="168" formatCode="\ #,##0&quot;   &quot;;\-#,##0&quot;   &quot;;\-00&quot;   &quot;;\ @\ 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95B3D7"/>
      <rgbColor rgb="FF0000FF"/>
      <rgbColor rgb="FFFCD5B4"/>
      <rgbColor rgb="FFFFC7CE"/>
      <rgbColor rgb="FF92CDDC"/>
      <rgbColor rgb="FF9C0006"/>
      <rgbColor rgb="FF006100"/>
      <rgbColor rgb="FFFDE9D9"/>
      <rgbColor rgb="FF76933C"/>
      <rgbColor rgb="FFB2B2B2"/>
      <rgbColor rgb="FF366092"/>
      <rgbColor rgb="FFCCC0DA"/>
      <rgbColor rgb="FF7F7F7F"/>
      <rgbColor rgb="FF8EA9DB"/>
      <rgbColor rgb="FF7030A0"/>
      <rgbColor rgb="FFFFFFCC"/>
      <rgbColor rgb="FFDAEEF3"/>
      <rgbColor rgb="FFD8E4BC"/>
      <rgbColor rgb="FFDA9694"/>
      <rgbColor rgb="FF0070C0"/>
      <rgbColor rgb="FFC5D9F1"/>
      <rgbColor rgb="FFF2F2F2"/>
      <rgbColor rgb="FFB8CCE4"/>
      <rgbColor rgb="FFC4D79B"/>
      <rgbColor rgb="FF8DB4E2"/>
      <rgbColor rgb="FFB7DEE8"/>
      <rgbColor rgb="FFF2DCDB"/>
      <rgbColor rgb="FF1F497D"/>
      <rgbColor rgb="FFEBF1DE"/>
      <rgbColor rgb="FF538DD5"/>
      <rgbColor rgb="FFDCE6F1"/>
      <rgbColor rgb="FFC6EFCE"/>
      <rgbColor rgb="FFFFEB9C"/>
      <rgbColor rgb="FF9CC2E6"/>
      <rgbColor rgb="FFE6B8B7"/>
      <rgbColor rgb="FFB1A0C7"/>
      <rgbColor rgb="FFFFCC99"/>
      <rgbColor rgb="FF2A65AC"/>
      <rgbColor rgb="FF4BACC6"/>
      <rgbColor rgb="FF9BBB59"/>
      <rgbColor rgb="FFFABF8F"/>
      <rgbColor rgb="FFF79646"/>
      <rgbColor rgb="FFFB7D00"/>
      <rgbColor rgb="FF8064A2"/>
      <rgbColor rgb="FFA5A5A5"/>
      <rgbColor rgb="FF244062"/>
      <rgbColor rgb="FF4A7DBA"/>
      <rgbColor rgb="FFE4DFEC"/>
      <rgbColor rgb="FF4F81BD"/>
      <rgbColor rgb="FF9C6500"/>
      <rgbColor rgb="FFC0504D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340920</xdr:colOff>
      <xdr:row>0</xdr:row>
      <xdr:rowOff>344520</xdr:rowOff>
    </xdr:from>
    <xdr:to>
      <xdr:col>0</xdr:col>
      <xdr:colOff>1433880</xdr:colOff>
      <xdr:row>0</xdr:row>
      <xdr:rowOff>941400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40920" y="344520"/>
          <a:ext cx="1092960" cy="59688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0</xdr:col>
      <xdr:colOff>3931919</xdr:colOff>
      <xdr:row>0</xdr:row>
      <xdr:rowOff>283680</xdr:rowOff>
    </xdr:from>
    <xdr:to>
      <xdr:col>1</xdr:col>
      <xdr:colOff>428625</xdr:colOff>
      <xdr:row>0</xdr:row>
      <xdr:rowOff>948960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3931919" y="283680"/>
          <a:ext cx="2345056" cy="66528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47625</xdr:rowOff>
    </xdr:from>
    <xdr:to>
      <xdr:col>2</xdr:col>
      <xdr:colOff>842038</xdr:colOff>
      <xdr:row>33</xdr:row>
      <xdr:rowOff>26585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099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2:B84" totalsRowShown="0">
  <autoFilter ref="A2:B84"/>
  <tableColumns count="2">
    <tableColumn id="1" name="Mes "/>
    <tableColumn id="2" name="Páginas vistas" dataDxfId="23" dataCellStyle="Millar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a852" displayName="Tabla852" ref="A2:C12" totalsRowShown="0" headerRowDxfId="22" dataDxfId="20" headerRowBorderDxfId="21" tableBorderDxfId="19" totalsRowBorderDxfId="18">
  <tableColumns count="3">
    <tableColumn id="1" name="Inadmisiones por causa (Nota 1)" dataDxfId="17"/>
    <tableColumn id="2" name="Número" dataDxfId="5" dataCellStyle="Millares"/>
    <tableColumn id="3" name="Porcentaje" dataDxfId="4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a10103" displayName="Tabla10103" ref="A2:C8" totalsRowShown="0" headerRowDxfId="16" headerRowBorderDxfId="15" tableBorderDxfId="14" totalsRowBorderDxfId="13">
  <tableColumns count="3">
    <tableColumn id="1" name="Tipo de concesión" dataDxfId="12"/>
    <tableColumn id="2" name="Número" dataDxfId="3" dataCellStyle="Millares"/>
    <tableColumn id="3" name="Porcentaje" dataDxfId="2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1474" displayName="Tabla1474" ref="A2:C6" totalsRowShown="0" headerRowDxfId="11" headerRowBorderDxfId="10" tableBorderDxfId="9" totalsRowBorderDxfId="8">
  <tableColumns count="3">
    <tableColumn id="1" name="Denegaciones por artículo"/>
    <tableColumn id="2" name="Número" dataDxfId="7"/>
    <tableColumn id="3" name="Porcentaj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13" displayName="Tabla13" ref="A3:C11" totalsRowShown="0">
  <tableColumns count="3">
    <tableColumn id="1" name="Total solicitudes Portal de la Transparencia (a 31/12/2020)"/>
    <tableColumn id="2" name="36.175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Normal="100" workbookViewId="0">
      <selection activeCell="A3" sqref="A3"/>
    </sheetView>
  </sheetViews>
  <sheetFormatPr baseColWidth="10" defaultColWidth="9.140625" defaultRowHeight="15" x14ac:dyDescent="0.25"/>
  <cols>
    <col min="1" max="1" width="87.7109375" style="1" customWidth="1"/>
    <col min="2" max="1025" width="10.85546875" style="1" customWidth="1"/>
  </cols>
  <sheetData>
    <row r="1" spans="1:1" ht="81" customHeight="1" x14ac:dyDescent="0.25"/>
    <row r="3" spans="1:1" ht="49.5" customHeight="1" x14ac:dyDescent="0.4">
      <c r="A3" s="2" t="s">
        <v>206</v>
      </c>
    </row>
    <row r="4" spans="1:1" x14ac:dyDescent="0.25">
      <c r="A4" s="3" t="s">
        <v>0</v>
      </c>
    </row>
    <row r="5" spans="1:1" x14ac:dyDescent="0.25">
      <c r="A5" s="3" t="s">
        <v>1</v>
      </c>
    </row>
    <row r="6" spans="1:1" x14ac:dyDescent="0.25">
      <c r="A6" s="4" t="s">
        <v>2</v>
      </c>
    </row>
    <row r="7" spans="1:1" x14ac:dyDescent="0.25">
      <c r="A7" s="4" t="s">
        <v>3</v>
      </c>
    </row>
    <row r="8" spans="1:1" x14ac:dyDescent="0.25">
      <c r="A8" s="4" t="s">
        <v>4</v>
      </c>
    </row>
    <row r="9" spans="1:1" x14ac:dyDescent="0.25">
      <c r="A9" s="4" t="s">
        <v>5</v>
      </c>
    </row>
    <row r="10" spans="1:1" x14ac:dyDescent="0.25">
      <c r="A10" s="4" t="s">
        <v>6</v>
      </c>
    </row>
    <row r="11" spans="1:1" x14ac:dyDescent="0.25">
      <c r="A11" s="4" t="s">
        <v>7</v>
      </c>
    </row>
    <row r="12" spans="1:1" x14ac:dyDescent="0.25">
      <c r="A12" s="4" t="s">
        <v>8</v>
      </c>
    </row>
    <row r="13" spans="1:1" x14ac:dyDescent="0.25">
      <c r="A13" s="4" t="s">
        <v>9</v>
      </c>
    </row>
    <row r="14" spans="1:1" x14ac:dyDescent="0.25">
      <c r="A14" s="4" t="s">
        <v>10</v>
      </c>
    </row>
    <row r="15" spans="1:1" x14ac:dyDescent="0.25">
      <c r="A15" s="4" t="s">
        <v>11</v>
      </c>
    </row>
    <row r="16" spans="1:1" x14ac:dyDescent="0.25">
      <c r="A16" s="4" t="s">
        <v>12</v>
      </c>
    </row>
    <row r="17" spans="1:1" x14ac:dyDescent="0.25">
      <c r="A17" s="4" t="s">
        <v>13</v>
      </c>
    </row>
    <row r="18" spans="1:1" x14ac:dyDescent="0.25">
      <c r="A18" s="4" t="s">
        <v>14</v>
      </c>
    </row>
  </sheetData>
  <hyperlinks>
    <hyperlink ref="A4" location="Portal_Páginas_vistas!A1" display="Portal: Páginas vistas"/>
    <hyperlink ref="A5" location="Portal_visitas!A1" display="Portal: Visitas"/>
    <hyperlink ref="A6" location="'Cuánto nos preguntan'!A1" display="¿Cuánto nos preguntan?"/>
    <hyperlink ref="A7" location="'Cómo nos preguntan'!A1" display="¿Cómo nos preguntan?"/>
    <hyperlink ref="A8" location="'Quién nos pregunta'!A1" display="¿Quién nos pregunta?"/>
    <hyperlink ref="A9" location="'Cómo tramitamos'!A1" display="¿Cómo tramitamos?"/>
    <hyperlink ref="A10" location="'Cómo resolvemos'!A1" display="¿Cómo resolvemos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14" location="'A quién preguntan'!A1" display="¿A quién preguntan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7" location="'Perspectiva de género'!A1" display="Perspectiva de género"/>
    <hyperlink ref="A18" location="'Cuánto se reclama'!A1" display="¿Cuánto se reclama?"/>
  </hyperlinks>
  <pageMargins left="0.7" right="0.7" top="0.3" bottom="0.3" header="0.3" footer="0.3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38.5703125" style="13" customWidth="1"/>
    <col min="2" max="2" width="19.5703125" style="13" customWidth="1"/>
    <col min="3" max="3" width="12.7109375" style="13" customWidth="1"/>
    <col min="4" max="16384" width="11.42578125" style="13"/>
  </cols>
  <sheetData>
    <row r="1" spans="1:3" ht="23.25" x14ac:dyDescent="0.35">
      <c r="A1" s="274" t="s">
        <v>8</v>
      </c>
      <c r="B1" s="274"/>
      <c r="C1" s="274"/>
    </row>
    <row r="2" spans="1:3" x14ac:dyDescent="0.25">
      <c r="A2" s="101" t="s">
        <v>94</v>
      </c>
      <c r="B2" s="102" t="s">
        <v>83</v>
      </c>
      <c r="C2" s="103" t="s">
        <v>75</v>
      </c>
    </row>
    <row r="3" spans="1:3" x14ac:dyDescent="0.25">
      <c r="A3" s="104" t="s">
        <v>76</v>
      </c>
      <c r="B3" s="105">
        <v>22851</v>
      </c>
      <c r="C3" s="106">
        <v>0.87384321223709371</v>
      </c>
    </row>
    <row r="4" spans="1:3" x14ac:dyDescent="0.25">
      <c r="A4" s="104" t="s">
        <v>95</v>
      </c>
      <c r="B4" s="105">
        <v>581</v>
      </c>
      <c r="C4" s="106">
        <v>2.2217973231357553E-2</v>
      </c>
    </row>
    <row r="5" spans="1:3" x14ac:dyDescent="0.25">
      <c r="A5" s="104" t="s">
        <v>96</v>
      </c>
      <c r="B5" s="105">
        <v>2221</v>
      </c>
      <c r="C5" s="106">
        <v>8.493307839388145E-2</v>
      </c>
    </row>
    <row r="6" spans="1:3" x14ac:dyDescent="0.25">
      <c r="A6" s="104" t="s">
        <v>97</v>
      </c>
      <c r="B6" s="105">
        <v>296</v>
      </c>
      <c r="C6" s="106">
        <v>1.1319311663479924E-2</v>
      </c>
    </row>
    <row r="7" spans="1:3" x14ac:dyDescent="0.25">
      <c r="A7" s="104" t="s">
        <v>92</v>
      </c>
      <c r="B7" s="105">
        <v>201</v>
      </c>
      <c r="C7" s="106">
        <v>7.6864244741873802E-3</v>
      </c>
    </row>
    <row r="8" spans="1:3" x14ac:dyDescent="0.25">
      <c r="A8" s="107" t="s">
        <v>50</v>
      </c>
      <c r="B8" s="108">
        <v>26150</v>
      </c>
      <c r="C8" s="109">
        <v>0.99999999999999989</v>
      </c>
    </row>
    <row r="13" spans="1:3" x14ac:dyDescent="0.25">
      <c r="C13" s="14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38.5703125" style="13" customWidth="1"/>
    <col min="2" max="2" width="19.5703125" style="13" customWidth="1"/>
    <col min="3" max="3" width="12.7109375" style="13" customWidth="1"/>
    <col min="4" max="16384" width="11.42578125" style="13"/>
  </cols>
  <sheetData>
    <row r="1" spans="1:3" ht="23.25" x14ac:dyDescent="0.35">
      <c r="A1" s="273" t="s">
        <v>9</v>
      </c>
      <c r="B1" s="273"/>
      <c r="C1" s="273"/>
    </row>
    <row r="2" spans="1:3" x14ac:dyDescent="0.25">
      <c r="A2" s="110" t="s">
        <v>98</v>
      </c>
      <c r="B2" s="111" t="s">
        <v>83</v>
      </c>
      <c r="C2" s="112" t="s">
        <v>75</v>
      </c>
    </row>
    <row r="3" spans="1:3" x14ac:dyDescent="0.25">
      <c r="A3" s="113" t="s">
        <v>99</v>
      </c>
      <c r="B3" s="114">
        <v>913</v>
      </c>
      <c r="C3" s="115">
        <v>0.72345483359746432</v>
      </c>
    </row>
    <row r="4" spans="1:3" x14ac:dyDescent="0.25">
      <c r="A4" s="116" t="s">
        <v>100</v>
      </c>
      <c r="B4" s="117">
        <v>246</v>
      </c>
      <c r="C4" s="264">
        <v>0.19492868462757529</v>
      </c>
    </row>
    <row r="5" spans="1:3" x14ac:dyDescent="0.25">
      <c r="A5" s="118" t="s">
        <v>101</v>
      </c>
      <c r="B5" s="284">
        <v>103</v>
      </c>
      <c r="C5" s="115">
        <v>8.1616481774960378E-2</v>
      </c>
    </row>
    <row r="6" spans="1:3" x14ac:dyDescent="0.25">
      <c r="A6" s="119" t="s">
        <v>50</v>
      </c>
      <c r="B6" s="120">
        <v>1262</v>
      </c>
      <c r="C6" s="121">
        <v>1</v>
      </c>
    </row>
    <row r="8" spans="1:3" x14ac:dyDescent="0.25">
      <c r="A8" s="100" t="s">
        <v>102</v>
      </c>
    </row>
  </sheetData>
  <mergeCells count="1">
    <mergeCell ref="A1:C1"/>
  </mergeCells>
  <pageMargins left="0.7" right="0.7" top="0.3" bottom="0.3" header="0.3" footer="0.3"/>
  <pageSetup paperSize="9" orientation="portrait" useFirstPageNumber="1" horizontalDpi="300" verticalDpi="300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93.5703125" style="13" bestFit="1" customWidth="1"/>
    <col min="2" max="3" width="12" style="13" customWidth="1"/>
    <col min="4" max="16384" width="11.42578125" style="13"/>
  </cols>
  <sheetData>
    <row r="1" spans="1:3" ht="24" thickBot="1" x14ac:dyDescent="0.4">
      <c r="A1" s="274" t="s">
        <v>10</v>
      </c>
      <c r="B1" s="274"/>
      <c r="C1" s="274"/>
    </row>
    <row r="2" spans="1:3" ht="15.75" thickBot="1" x14ac:dyDescent="0.3">
      <c r="A2" s="122" t="s">
        <v>103</v>
      </c>
      <c r="B2" s="122" t="s">
        <v>104</v>
      </c>
      <c r="C2" s="122" t="s">
        <v>75</v>
      </c>
    </row>
    <row r="3" spans="1:3" ht="15.75" thickBot="1" x14ac:dyDescent="0.3">
      <c r="A3" s="123" t="s">
        <v>105</v>
      </c>
      <c r="B3" s="124">
        <v>6595</v>
      </c>
      <c r="C3" s="125">
        <v>0.14610101905183873</v>
      </c>
    </row>
    <row r="4" spans="1:3" ht="15.75" customHeight="1" thickBot="1" x14ac:dyDescent="0.3">
      <c r="A4" s="126" t="s">
        <v>106</v>
      </c>
      <c r="B4" s="127">
        <v>4228</v>
      </c>
      <c r="C4" s="128">
        <v>9.3664155959237924E-2</v>
      </c>
    </row>
    <row r="5" spans="1:3" ht="15.75" customHeight="1" thickBot="1" x14ac:dyDescent="0.3">
      <c r="A5" s="129" t="s">
        <v>107</v>
      </c>
      <c r="B5" s="130">
        <v>3973</v>
      </c>
      <c r="C5" s="131">
        <v>8.8015064244572436E-2</v>
      </c>
    </row>
    <row r="6" spans="1:3" ht="15.75" customHeight="1" thickBot="1" x14ac:dyDescent="0.3">
      <c r="A6" s="126" t="s">
        <v>108</v>
      </c>
      <c r="B6" s="127">
        <v>3954</v>
      </c>
      <c r="C6" s="128">
        <v>8.759415152857776E-2</v>
      </c>
    </row>
    <row r="7" spans="1:3" ht="15.75" customHeight="1" thickBot="1" x14ac:dyDescent="0.3">
      <c r="A7" s="129" t="s">
        <v>109</v>
      </c>
      <c r="B7" s="130">
        <v>3379</v>
      </c>
      <c r="C7" s="131">
        <v>7.4856003544528135E-2</v>
      </c>
    </row>
    <row r="8" spans="1:3" ht="15.75" thickBot="1" x14ac:dyDescent="0.3">
      <c r="A8" s="126" t="s">
        <v>110</v>
      </c>
      <c r="B8" s="127">
        <v>2560</v>
      </c>
      <c r="C8" s="128">
        <v>5.6712450155073105E-2</v>
      </c>
    </row>
    <row r="9" spans="1:3" ht="15.75" customHeight="1" thickBot="1" x14ac:dyDescent="0.3">
      <c r="A9" s="129" t="s">
        <v>111</v>
      </c>
      <c r="B9" s="130">
        <v>2545</v>
      </c>
      <c r="C9" s="131">
        <v>5.6380150642445725E-2</v>
      </c>
    </row>
    <row r="10" spans="1:3" ht="15.75" thickBot="1" x14ac:dyDescent="0.3">
      <c r="A10" s="126" t="s">
        <v>112</v>
      </c>
      <c r="B10" s="127">
        <v>2323</v>
      </c>
      <c r="C10" s="128">
        <v>5.1462117855560478E-2</v>
      </c>
    </row>
    <row r="11" spans="1:3" ht="15.75" customHeight="1" thickBot="1" x14ac:dyDescent="0.3">
      <c r="A11" s="129" t="s">
        <v>113</v>
      </c>
      <c r="B11" s="130">
        <v>1921</v>
      </c>
      <c r="C11" s="131">
        <v>4.2556490917146653E-2</v>
      </c>
    </row>
    <row r="12" spans="1:3" ht="15.75" customHeight="1" thickBot="1" x14ac:dyDescent="0.3">
      <c r="A12" s="126" t="s">
        <v>114</v>
      </c>
      <c r="B12" s="127">
        <v>1882</v>
      </c>
      <c r="C12" s="128">
        <v>4.169251218431546E-2</v>
      </c>
    </row>
    <row r="13" spans="1:3" ht="15.75" thickBot="1" x14ac:dyDescent="0.3">
      <c r="A13" s="129" t="s">
        <v>115</v>
      </c>
      <c r="B13" s="130">
        <v>1569</v>
      </c>
      <c r="C13" s="131">
        <v>3.4758529020824103E-2</v>
      </c>
    </row>
    <row r="14" spans="1:3" ht="15.75" thickBot="1" x14ac:dyDescent="0.3">
      <c r="A14" s="126" t="s">
        <v>116</v>
      </c>
      <c r="B14" s="127">
        <v>1353</v>
      </c>
      <c r="C14" s="128">
        <v>2.9973416038989811E-2</v>
      </c>
    </row>
    <row r="15" spans="1:3" ht="15.75" thickBot="1" x14ac:dyDescent="0.3">
      <c r="A15" s="129" t="s">
        <v>117</v>
      </c>
      <c r="B15" s="132">
        <v>1243</v>
      </c>
      <c r="C15" s="133">
        <v>2.7536552946389011E-2</v>
      </c>
    </row>
    <row r="16" spans="1:3" ht="15.75" thickBot="1" x14ac:dyDescent="0.3">
      <c r="A16" s="126" t="s">
        <v>118</v>
      </c>
      <c r="B16" s="127">
        <v>1206</v>
      </c>
      <c r="C16" s="128">
        <v>2.671688081524147E-2</v>
      </c>
    </row>
    <row r="17" spans="1:3" ht="15.75" thickBot="1" x14ac:dyDescent="0.3">
      <c r="A17" s="123" t="s">
        <v>119</v>
      </c>
      <c r="B17" s="124">
        <v>1107</v>
      </c>
      <c r="C17" s="125">
        <v>2.4523704031900753E-2</v>
      </c>
    </row>
    <row r="18" spans="1:3" ht="15.75" thickBot="1" x14ac:dyDescent="0.3">
      <c r="A18" s="126" t="s">
        <v>120</v>
      </c>
      <c r="B18" s="127">
        <v>966</v>
      </c>
      <c r="C18" s="128">
        <v>2.1400088613203368E-2</v>
      </c>
    </row>
    <row r="19" spans="1:3" ht="15.75" thickBot="1" x14ac:dyDescent="0.3">
      <c r="A19" s="123" t="s">
        <v>121</v>
      </c>
      <c r="B19" s="124">
        <v>751</v>
      </c>
      <c r="C19" s="125">
        <v>1.66371289322109E-2</v>
      </c>
    </row>
    <row r="20" spans="1:3" ht="15.75" thickBot="1" x14ac:dyDescent="0.3">
      <c r="A20" s="134" t="s">
        <v>122</v>
      </c>
      <c r="B20" s="135">
        <v>586</v>
      </c>
      <c r="C20" s="136">
        <v>1.2981834293309702E-2</v>
      </c>
    </row>
    <row r="21" spans="1:3" ht="15.75" thickBot="1" x14ac:dyDescent="0.3">
      <c r="A21" s="129" t="s">
        <v>123</v>
      </c>
      <c r="B21" s="130">
        <v>513</v>
      </c>
      <c r="C21" s="131">
        <v>1.1364643331856446E-2</v>
      </c>
    </row>
    <row r="22" spans="1:3" ht="15" customHeight="1" thickBot="1" x14ac:dyDescent="0.3">
      <c r="A22" s="137" t="s">
        <v>124</v>
      </c>
      <c r="B22" s="138">
        <v>495</v>
      </c>
      <c r="C22" s="139">
        <v>1.0965883916703589E-2</v>
      </c>
    </row>
    <row r="23" spans="1:3" ht="15.75" thickBot="1" x14ac:dyDescent="0.3">
      <c r="A23" s="123" t="s">
        <v>125</v>
      </c>
      <c r="B23" s="124">
        <v>471</v>
      </c>
      <c r="C23" s="125">
        <v>1.0434204696499779E-2</v>
      </c>
    </row>
    <row r="24" spans="1:3" ht="15" customHeight="1" thickBot="1" x14ac:dyDescent="0.3">
      <c r="A24" s="134" t="s">
        <v>126</v>
      </c>
      <c r="B24" s="135">
        <v>432</v>
      </c>
      <c r="C24" s="136">
        <v>9.5702259636685858E-3</v>
      </c>
    </row>
    <row r="25" spans="1:3" ht="15.75" thickBot="1" x14ac:dyDescent="0.3">
      <c r="A25" s="129" t="s">
        <v>127</v>
      </c>
      <c r="B25" s="130">
        <v>427</v>
      </c>
      <c r="C25" s="131">
        <v>9.45945945945946E-3</v>
      </c>
    </row>
    <row r="26" spans="1:3" ht="15" customHeight="1" thickBot="1" x14ac:dyDescent="0.3">
      <c r="A26" s="137" t="s">
        <v>128</v>
      </c>
      <c r="B26" s="138">
        <v>407</v>
      </c>
      <c r="C26" s="139">
        <v>9.0163934426229515E-3</v>
      </c>
    </row>
    <row r="27" spans="1:3" ht="15.75" thickBot="1" x14ac:dyDescent="0.3">
      <c r="A27" s="123" t="s">
        <v>129</v>
      </c>
      <c r="B27" s="124">
        <v>254</v>
      </c>
      <c r="C27" s="125">
        <v>5.62693841382366E-3</v>
      </c>
    </row>
    <row r="28" spans="1:3" x14ac:dyDescent="0.25">
      <c r="A28" s="140" t="s">
        <v>130</v>
      </c>
      <c r="B28" s="141">
        <v>45140</v>
      </c>
      <c r="C28" s="142">
        <v>1.0000000000000002</v>
      </c>
    </row>
    <row r="30" spans="1:3" x14ac:dyDescent="0.25">
      <c r="A30" s="143"/>
    </row>
    <row r="31" spans="1:3" x14ac:dyDescent="0.25">
      <c r="A31" s="143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zoomScalePageLayoutView="60" workbookViewId="0">
      <selection sqref="A1:C2"/>
    </sheetView>
  </sheetViews>
  <sheetFormatPr baseColWidth="10" defaultRowHeight="15" x14ac:dyDescent="0.25"/>
  <cols>
    <col min="1" max="1" width="31" style="13" customWidth="1"/>
    <col min="2" max="3" width="12.28515625" style="13" customWidth="1"/>
    <col min="4" max="16384" width="11.42578125" style="13"/>
  </cols>
  <sheetData>
    <row r="1" spans="1:3" ht="23.25" customHeight="1" x14ac:dyDescent="0.25">
      <c r="A1" s="275" t="s">
        <v>131</v>
      </c>
      <c r="B1" s="275"/>
      <c r="C1" s="275"/>
    </row>
    <row r="2" spans="1:3" ht="15" customHeight="1" x14ac:dyDescent="0.25">
      <c r="A2" s="276"/>
      <c r="B2" s="276"/>
      <c r="C2" s="276"/>
    </row>
    <row r="3" spans="1:3" ht="45" x14ac:dyDescent="0.25">
      <c r="A3" s="144" t="s">
        <v>132</v>
      </c>
      <c r="B3" s="145" t="s">
        <v>133</v>
      </c>
      <c r="C3" s="144" t="s">
        <v>75</v>
      </c>
    </row>
    <row r="4" spans="1:3" x14ac:dyDescent="0.25">
      <c r="A4" s="146" t="s">
        <v>134</v>
      </c>
      <c r="B4" s="147">
        <v>1500</v>
      </c>
      <c r="C4" s="148">
        <v>3.4100209147949444E-2</v>
      </c>
    </row>
    <row r="5" spans="1:3" x14ac:dyDescent="0.25">
      <c r="A5" s="149" t="s">
        <v>135</v>
      </c>
      <c r="B5" s="150">
        <v>3927</v>
      </c>
      <c r="C5" s="151">
        <v>8.927434754933164E-2</v>
      </c>
    </row>
    <row r="6" spans="1:3" x14ac:dyDescent="0.25">
      <c r="A6" s="152" t="s">
        <v>136</v>
      </c>
      <c r="B6" s="153">
        <v>181</v>
      </c>
      <c r="C6" s="148">
        <v>4.1147585705192322E-3</v>
      </c>
    </row>
    <row r="7" spans="1:3" x14ac:dyDescent="0.25">
      <c r="A7" s="149" t="s">
        <v>137</v>
      </c>
      <c r="B7" s="150">
        <v>2740</v>
      </c>
      <c r="C7" s="151">
        <v>6.2289715376920976E-2</v>
      </c>
    </row>
    <row r="8" spans="1:3" x14ac:dyDescent="0.25">
      <c r="A8" s="152" t="s">
        <v>138</v>
      </c>
      <c r="B8" s="153">
        <v>957</v>
      </c>
      <c r="C8" s="148">
        <v>2.1755933436391744E-2</v>
      </c>
    </row>
    <row r="9" spans="1:3" x14ac:dyDescent="0.25">
      <c r="A9" s="149" t="s">
        <v>139</v>
      </c>
      <c r="B9" s="150">
        <v>357</v>
      </c>
      <c r="C9" s="151">
        <v>8.1158497772119663E-3</v>
      </c>
    </row>
    <row r="10" spans="1:3" x14ac:dyDescent="0.25">
      <c r="A10" s="154" t="s">
        <v>140</v>
      </c>
      <c r="B10" s="155">
        <v>2317</v>
      </c>
      <c r="C10" s="148">
        <v>5.2673456397199239E-2</v>
      </c>
    </row>
    <row r="11" spans="1:3" x14ac:dyDescent="0.25">
      <c r="A11" s="149" t="s">
        <v>141</v>
      </c>
      <c r="B11" s="156">
        <v>13838</v>
      </c>
      <c r="C11" s="157">
        <v>0.31458579612621623</v>
      </c>
    </row>
    <row r="12" spans="1:3" x14ac:dyDescent="0.25">
      <c r="A12" s="154" t="s">
        <v>142</v>
      </c>
      <c r="B12" s="158">
        <v>4754</v>
      </c>
      <c r="C12" s="159">
        <v>0.10807492952623443</v>
      </c>
    </row>
    <row r="13" spans="1:3" x14ac:dyDescent="0.25">
      <c r="A13" s="149" t="s">
        <v>143</v>
      </c>
      <c r="B13" s="160">
        <v>4389</v>
      </c>
      <c r="C13" s="161">
        <v>9.9777211966900065E-2</v>
      </c>
    </row>
    <row r="14" spans="1:3" x14ac:dyDescent="0.25">
      <c r="A14" s="154" t="s">
        <v>144</v>
      </c>
      <c r="B14" s="147">
        <v>3122</v>
      </c>
      <c r="C14" s="159">
        <v>7.0973901973265432E-2</v>
      </c>
    </row>
    <row r="15" spans="1:3" x14ac:dyDescent="0.25">
      <c r="A15" s="149" t="s">
        <v>145</v>
      </c>
      <c r="B15" s="150">
        <v>149</v>
      </c>
      <c r="C15" s="161">
        <v>3.3872874420296443E-3</v>
      </c>
    </row>
    <row r="16" spans="1:3" x14ac:dyDescent="0.25">
      <c r="A16" s="146" t="s">
        <v>146</v>
      </c>
      <c r="B16" s="147">
        <v>128</v>
      </c>
      <c r="C16" s="162">
        <v>2.9098845139583522E-3</v>
      </c>
    </row>
    <row r="17" spans="1:5" x14ac:dyDescent="0.25">
      <c r="A17" s="149" t="s">
        <v>147</v>
      </c>
      <c r="B17" s="150">
        <v>672</v>
      </c>
      <c r="C17" s="163">
        <v>1.5276893698281349E-2</v>
      </c>
    </row>
    <row r="18" spans="1:5" ht="14.45" customHeight="1" x14ac:dyDescent="0.25">
      <c r="A18" s="154" t="s">
        <v>148</v>
      </c>
      <c r="B18" s="147">
        <v>143</v>
      </c>
      <c r="C18" s="164">
        <v>3.2508866054378467E-3</v>
      </c>
    </row>
    <row r="19" spans="1:5" ht="14.45" customHeight="1" x14ac:dyDescent="0.25">
      <c r="A19" s="149" t="s">
        <v>149</v>
      </c>
      <c r="B19" s="150">
        <v>570</v>
      </c>
      <c r="C19" s="161">
        <v>1.2958079476220788E-2</v>
      </c>
    </row>
    <row r="20" spans="1:5" x14ac:dyDescent="0.25">
      <c r="A20" s="165" t="s">
        <v>150</v>
      </c>
      <c r="B20" s="147">
        <v>612</v>
      </c>
      <c r="C20" s="164">
        <v>1.3912885332363371E-2</v>
      </c>
    </row>
    <row r="21" spans="1:5" ht="14.45" customHeight="1" x14ac:dyDescent="0.25">
      <c r="A21" s="166" t="s">
        <v>151</v>
      </c>
      <c r="B21" s="167">
        <v>206</v>
      </c>
      <c r="C21" s="168">
        <v>4.6830953896517232E-3</v>
      </c>
    </row>
    <row r="22" spans="1:5" x14ac:dyDescent="0.25">
      <c r="A22" s="146" t="s">
        <v>152</v>
      </c>
      <c r="B22" s="169">
        <v>557</v>
      </c>
      <c r="C22" s="170">
        <v>1.2662544330271893E-2</v>
      </c>
    </row>
    <row r="23" spans="1:5" x14ac:dyDescent="0.25">
      <c r="A23" s="171" t="s">
        <v>153</v>
      </c>
      <c r="B23" s="167">
        <v>1466</v>
      </c>
      <c r="C23" s="172">
        <v>3.332727107392925E-2</v>
      </c>
    </row>
    <row r="24" spans="1:5" x14ac:dyDescent="0.25">
      <c r="A24" s="173" t="s">
        <v>154</v>
      </c>
      <c r="B24" s="174">
        <v>1004</v>
      </c>
      <c r="C24" s="162">
        <v>2.2824406656360825E-2</v>
      </c>
    </row>
    <row r="25" spans="1:5" x14ac:dyDescent="0.25">
      <c r="A25" s="171" t="s">
        <v>155</v>
      </c>
      <c r="B25" s="175">
        <v>399</v>
      </c>
      <c r="C25" s="161">
        <v>9.0706556333545515E-3</v>
      </c>
    </row>
    <row r="26" spans="1:5" x14ac:dyDescent="0.25">
      <c r="A26" s="176" t="s">
        <v>156</v>
      </c>
      <c r="B26" s="177">
        <v>43988</v>
      </c>
      <c r="C26" s="178">
        <v>1</v>
      </c>
    </row>
    <row r="27" spans="1:5" x14ac:dyDescent="0.25">
      <c r="E27" s="179"/>
    </row>
    <row r="28" spans="1:5" x14ac:dyDescent="0.25">
      <c r="A28" s="180"/>
      <c r="B28" s="181"/>
      <c r="C28" s="182"/>
    </row>
    <row r="29" spans="1:5" x14ac:dyDescent="0.25">
      <c r="A29" s="180"/>
      <c r="B29" s="183"/>
      <c r="C29" s="184"/>
    </row>
    <row r="30" spans="1:5" x14ac:dyDescent="0.25">
      <c r="A30" s="180"/>
      <c r="B30" s="183"/>
      <c r="C30" s="182"/>
    </row>
  </sheetData>
  <mergeCells count="1">
    <mergeCell ref="A1:C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zoomScalePageLayoutView="60" workbookViewId="0">
      <selection sqref="A1:C2"/>
    </sheetView>
  </sheetViews>
  <sheetFormatPr baseColWidth="10" defaultRowHeight="15" x14ac:dyDescent="0.25"/>
  <cols>
    <col min="1" max="1" width="94" style="13" customWidth="1"/>
    <col min="2" max="3" width="14.28515625" style="13" customWidth="1"/>
    <col min="4" max="16384" width="11.42578125" style="13"/>
  </cols>
  <sheetData>
    <row r="1" spans="1:3" ht="21" customHeight="1" x14ac:dyDescent="0.25">
      <c r="A1" s="277" t="s">
        <v>157</v>
      </c>
      <c r="B1" s="277"/>
      <c r="C1" s="277"/>
    </row>
    <row r="2" spans="1:3" ht="14.25" customHeight="1" x14ac:dyDescent="0.25">
      <c r="A2" s="278"/>
      <c r="B2" s="278"/>
      <c r="C2" s="278"/>
    </row>
    <row r="3" spans="1:3" ht="30" x14ac:dyDescent="0.25">
      <c r="A3" s="185" t="s">
        <v>158</v>
      </c>
      <c r="B3" s="186" t="s">
        <v>159</v>
      </c>
      <c r="C3" s="185" t="s">
        <v>75</v>
      </c>
    </row>
    <row r="4" spans="1:3" x14ac:dyDescent="0.25">
      <c r="A4" s="187" t="s">
        <v>160</v>
      </c>
      <c r="B4" s="188">
        <v>2674</v>
      </c>
      <c r="C4" s="189">
        <v>6.0789306174411202E-2</v>
      </c>
    </row>
    <row r="5" spans="1:3" x14ac:dyDescent="0.25">
      <c r="A5" s="190" t="s">
        <v>161</v>
      </c>
      <c r="B5" s="191">
        <v>472</v>
      </c>
      <c r="C5" s="192">
        <v>1.0730199145221424E-2</v>
      </c>
    </row>
    <row r="6" spans="1:3" x14ac:dyDescent="0.25">
      <c r="A6" s="193" t="s">
        <v>162</v>
      </c>
      <c r="B6" s="188">
        <v>411</v>
      </c>
      <c r="C6" s="189">
        <v>9.3434573065381468E-3</v>
      </c>
    </row>
    <row r="7" spans="1:3" x14ac:dyDescent="0.25">
      <c r="A7" s="190" t="s">
        <v>163</v>
      </c>
      <c r="B7" s="191">
        <v>239</v>
      </c>
      <c r="C7" s="192">
        <v>5.433299990906611E-3</v>
      </c>
    </row>
    <row r="8" spans="1:3" x14ac:dyDescent="0.25">
      <c r="A8" s="187" t="s">
        <v>164</v>
      </c>
      <c r="B8" s="188">
        <v>368</v>
      </c>
      <c r="C8" s="189">
        <v>8.365917977630262E-3</v>
      </c>
    </row>
    <row r="9" spans="1:3" x14ac:dyDescent="0.25">
      <c r="A9" s="190" t="s">
        <v>165</v>
      </c>
      <c r="B9" s="191">
        <v>1125</v>
      </c>
      <c r="C9" s="192">
        <v>2.5575156860962081E-2</v>
      </c>
    </row>
    <row r="10" spans="1:3" x14ac:dyDescent="0.25">
      <c r="A10" s="193" t="s">
        <v>166</v>
      </c>
      <c r="B10" s="188">
        <v>3958</v>
      </c>
      <c r="C10" s="189">
        <v>8.9979085205055931E-2</v>
      </c>
    </row>
    <row r="11" spans="1:3" x14ac:dyDescent="0.25">
      <c r="A11" s="190" t="s">
        <v>167</v>
      </c>
      <c r="B11" s="191">
        <v>663</v>
      </c>
      <c r="C11" s="192">
        <v>1.5072292443393653E-2</v>
      </c>
    </row>
    <row r="12" spans="1:3" x14ac:dyDescent="0.25">
      <c r="A12" s="187" t="s">
        <v>168</v>
      </c>
      <c r="B12" s="188">
        <v>1580</v>
      </c>
      <c r="C12" s="189">
        <v>3.5918886969173412E-2</v>
      </c>
    </row>
    <row r="13" spans="1:3" x14ac:dyDescent="0.25">
      <c r="A13" s="190" t="s">
        <v>169</v>
      </c>
      <c r="B13" s="191">
        <v>2659</v>
      </c>
      <c r="C13" s="192">
        <v>6.0448304082931711E-2</v>
      </c>
    </row>
    <row r="14" spans="1:3" x14ac:dyDescent="0.25">
      <c r="A14" s="187" t="s">
        <v>170</v>
      </c>
      <c r="B14" s="188">
        <v>1955</v>
      </c>
      <c r="C14" s="189">
        <v>4.4443939256160768E-2</v>
      </c>
    </row>
    <row r="15" spans="1:3" x14ac:dyDescent="0.25">
      <c r="A15" s="194" t="s">
        <v>171</v>
      </c>
      <c r="B15" s="191">
        <v>83</v>
      </c>
      <c r="C15" s="192">
        <v>1.886878239519869E-3</v>
      </c>
    </row>
    <row r="16" spans="1:3" x14ac:dyDescent="0.25">
      <c r="A16" s="187" t="s">
        <v>172</v>
      </c>
      <c r="B16" s="188">
        <v>254</v>
      </c>
      <c r="C16" s="189">
        <v>5.7743020823861051E-3</v>
      </c>
    </row>
    <row r="17" spans="1:3" x14ac:dyDescent="0.25">
      <c r="A17" s="194" t="s">
        <v>173</v>
      </c>
      <c r="B17" s="191">
        <v>72</v>
      </c>
      <c r="C17" s="192">
        <v>1.6368100391015732E-3</v>
      </c>
    </row>
    <row r="18" spans="1:3" x14ac:dyDescent="0.25">
      <c r="A18" s="187" t="s">
        <v>174</v>
      </c>
      <c r="B18" s="188">
        <v>978</v>
      </c>
      <c r="C18" s="189">
        <v>2.2233336364463036E-2</v>
      </c>
    </row>
    <row r="19" spans="1:3" x14ac:dyDescent="0.25">
      <c r="A19" s="194" t="s">
        <v>175</v>
      </c>
      <c r="B19" s="191">
        <v>665</v>
      </c>
      <c r="C19" s="192">
        <v>1.5117759388924252E-2</v>
      </c>
    </row>
    <row r="20" spans="1:3" x14ac:dyDescent="0.25">
      <c r="A20" s="187" t="s">
        <v>176</v>
      </c>
      <c r="B20" s="188">
        <v>1805</v>
      </c>
      <c r="C20" s="189">
        <v>4.1033918341365827E-2</v>
      </c>
    </row>
    <row r="21" spans="1:3" x14ac:dyDescent="0.25">
      <c r="A21" s="194" t="s">
        <v>177</v>
      </c>
      <c r="B21" s="191">
        <v>106</v>
      </c>
      <c r="C21" s="192">
        <v>2.4097481131217604E-3</v>
      </c>
    </row>
    <row r="22" spans="1:3" x14ac:dyDescent="0.25">
      <c r="A22" s="193" t="s">
        <v>178</v>
      </c>
      <c r="B22" s="188">
        <v>654</v>
      </c>
      <c r="C22" s="189">
        <v>1.4867691188505956E-2</v>
      </c>
    </row>
    <row r="23" spans="1:3" x14ac:dyDescent="0.25">
      <c r="A23" s="194" t="s">
        <v>179</v>
      </c>
      <c r="B23" s="191">
        <v>614</v>
      </c>
      <c r="C23" s="192">
        <v>1.395835227789397E-2</v>
      </c>
    </row>
    <row r="24" spans="1:3" x14ac:dyDescent="0.25">
      <c r="A24" s="187" t="s">
        <v>180</v>
      </c>
      <c r="B24" s="188">
        <v>803</v>
      </c>
      <c r="C24" s="189">
        <v>1.8254978630535601E-2</v>
      </c>
    </row>
    <row r="25" spans="1:3" x14ac:dyDescent="0.25">
      <c r="A25" s="194" t="s">
        <v>181</v>
      </c>
      <c r="B25" s="191">
        <v>1029</v>
      </c>
      <c r="C25" s="192">
        <v>2.3392743475493315E-2</v>
      </c>
    </row>
    <row r="26" spans="1:3" ht="15" customHeight="1" x14ac:dyDescent="0.25">
      <c r="A26" s="195" t="s">
        <v>182</v>
      </c>
      <c r="B26" s="188">
        <v>109</v>
      </c>
      <c r="C26" s="189">
        <v>2.4779485314176592E-3</v>
      </c>
    </row>
    <row r="27" spans="1:3" x14ac:dyDescent="0.25">
      <c r="A27" s="194" t="s">
        <v>183</v>
      </c>
      <c r="B27" s="191">
        <v>2669</v>
      </c>
      <c r="C27" s="192">
        <v>6.0675638810584707E-2</v>
      </c>
    </row>
    <row r="28" spans="1:3" x14ac:dyDescent="0.25">
      <c r="A28" s="196" t="s">
        <v>184</v>
      </c>
      <c r="B28" s="188">
        <v>366</v>
      </c>
      <c r="C28" s="189">
        <v>8.3204510320996627E-3</v>
      </c>
    </row>
    <row r="29" spans="1:3" x14ac:dyDescent="0.25">
      <c r="A29" s="197" t="s">
        <v>185</v>
      </c>
      <c r="B29" s="191">
        <v>17677</v>
      </c>
      <c r="C29" s="192">
        <v>0.40185959807220151</v>
      </c>
    </row>
    <row r="30" spans="1:3" x14ac:dyDescent="0.25">
      <c r="A30" s="198" t="s">
        <v>156</v>
      </c>
      <c r="B30" s="199">
        <v>43988</v>
      </c>
      <c r="C30" s="200">
        <v>1</v>
      </c>
    </row>
    <row r="32" spans="1:3" x14ac:dyDescent="0.25">
      <c r="A32" s="180"/>
      <c r="B32" s="183"/>
      <c r="C32" s="184"/>
    </row>
    <row r="33" spans="1:3" x14ac:dyDescent="0.25">
      <c r="A33" s="180"/>
      <c r="B33" s="183"/>
      <c r="C33" s="182"/>
    </row>
    <row r="34" spans="1:3" x14ac:dyDescent="0.25">
      <c r="A34" s="180"/>
      <c r="B34" s="181"/>
      <c r="C34" s="182"/>
    </row>
  </sheetData>
  <mergeCells count="1">
    <mergeCell ref="A1:C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zoomScalePageLayoutView="60" workbookViewId="0">
      <selection sqref="A1:C2"/>
    </sheetView>
  </sheetViews>
  <sheetFormatPr baseColWidth="10" defaultRowHeight="15" x14ac:dyDescent="0.25"/>
  <cols>
    <col min="1" max="1" width="49.42578125" style="13" customWidth="1"/>
    <col min="2" max="2" width="12" style="13" customWidth="1"/>
    <col min="3" max="3" width="12.140625" style="13" bestFit="1" customWidth="1"/>
    <col min="4" max="4" width="11.5703125" style="13" bestFit="1" customWidth="1"/>
    <col min="5" max="16384" width="11.42578125" style="13"/>
  </cols>
  <sheetData>
    <row r="1" spans="1:4" ht="21" customHeight="1" x14ac:dyDescent="0.25">
      <c r="A1" s="279" t="s">
        <v>13</v>
      </c>
      <c r="B1" s="279"/>
      <c r="C1" s="279"/>
    </row>
    <row r="2" spans="1:4" ht="14.45" customHeight="1" x14ac:dyDescent="0.25">
      <c r="A2" s="278"/>
      <c r="B2" s="278"/>
      <c r="C2" s="278"/>
    </row>
    <row r="3" spans="1:4" x14ac:dyDescent="0.25">
      <c r="A3" s="201" t="s">
        <v>186</v>
      </c>
      <c r="B3" s="201" t="s">
        <v>83</v>
      </c>
      <c r="C3" s="201" t="s">
        <v>75</v>
      </c>
    </row>
    <row r="4" spans="1:4" ht="15" customHeight="1" x14ac:dyDescent="0.25">
      <c r="A4" s="202" t="s">
        <v>187</v>
      </c>
      <c r="B4" s="28">
        <v>28248</v>
      </c>
      <c r="C4" s="203">
        <v>0.64217513867418385</v>
      </c>
    </row>
    <row r="5" spans="1:4" ht="15" customHeight="1" x14ac:dyDescent="0.25">
      <c r="A5" s="204" t="s">
        <v>188</v>
      </c>
      <c r="B5" s="205">
        <v>13466</v>
      </c>
      <c r="C5" s="206">
        <v>0.30612894425752479</v>
      </c>
    </row>
    <row r="6" spans="1:4" x14ac:dyDescent="0.25">
      <c r="A6" s="207" t="s">
        <v>189</v>
      </c>
      <c r="B6" s="208">
        <v>2274</v>
      </c>
      <c r="C6" s="209">
        <v>5.1695917068291353E-2</v>
      </c>
    </row>
    <row r="7" spans="1:4" ht="15" customHeight="1" x14ac:dyDescent="0.25">
      <c r="A7" s="210" t="s">
        <v>73</v>
      </c>
      <c r="B7" s="211">
        <v>43988</v>
      </c>
      <c r="C7" s="212">
        <v>1</v>
      </c>
    </row>
    <row r="8" spans="1:4" ht="15" customHeight="1" x14ac:dyDescent="0.25"/>
    <row r="9" spans="1:4" ht="15" customHeight="1" x14ac:dyDescent="0.25"/>
    <row r="10" spans="1:4" ht="15" customHeight="1" thickBot="1" x14ac:dyDescent="0.3"/>
    <row r="11" spans="1:4" ht="15.75" customHeight="1" thickBot="1" x14ac:dyDescent="0.3">
      <c r="B11" s="280" t="s">
        <v>190</v>
      </c>
      <c r="C11" s="281"/>
      <c r="D11" s="282"/>
    </row>
    <row r="12" spans="1:4" ht="15.75" customHeight="1" x14ac:dyDescent="0.25">
      <c r="A12" s="213" t="s">
        <v>103</v>
      </c>
      <c r="B12" s="214" t="s">
        <v>191</v>
      </c>
      <c r="C12" s="215" t="s">
        <v>192</v>
      </c>
      <c r="D12" s="216" t="s">
        <v>193</v>
      </c>
    </row>
    <row r="13" spans="1:4" x14ac:dyDescent="0.25">
      <c r="A13" s="217" t="s">
        <v>122</v>
      </c>
      <c r="B13" s="218">
        <v>0.66723549488054612</v>
      </c>
      <c r="C13" s="219">
        <v>0.30716723549488056</v>
      </c>
      <c r="D13" s="220">
        <v>2.5597269624573378E-2</v>
      </c>
    </row>
    <row r="14" spans="1:4" ht="15" customHeight="1" x14ac:dyDescent="0.25">
      <c r="A14" s="221" t="s">
        <v>117</v>
      </c>
      <c r="B14" s="222">
        <v>0.64859981933152666</v>
      </c>
      <c r="C14" s="223">
        <v>0.25835591689250226</v>
      </c>
      <c r="D14" s="224">
        <v>9.3044263775971095E-2</v>
      </c>
    </row>
    <row r="15" spans="1:4" x14ac:dyDescent="0.25">
      <c r="A15" s="217" t="s">
        <v>115</v>
      </c>
      <c r="B15" s="218">
        <v>0.69015957446808507</v>
      </c>
      <c r="C15" s="219">
        <v>0.25332446808510639</v>
      </c>
      <c r="D15" s="220">
        <v>5.6515957446808512E-2</v>
      </c>
    </row>
    <row r="16" spans="1:4" x14ac:dyDescent="0.25">
      <c r="A16" s="221" t="s">
        <v>118</v>
      </c>
      <c r="B16" s="222">
        <v>0.67164179104477617</v>
      </c>
      <c r="C16" s="223">
        <v>0.30026338893766463</v>
      </c>
      <c r="D16" s="224">
        <v>2.8094820017559263E-2</v>
      </c>
    </row>
    <row r="17" spans="1:4" x14ac:dyDescent="0.25">
      <c r="A17" s="217" t="s">
        <v>126</v>
      </c>
      <c r="B17" s="218">
        <v>0.63466042154566749</v>
      </c>
      <c r="C17" s="219">
        <v>0.31615925058548011</v>
      </c>
      <c r="D17" s="220">
        <v>4.9180327868852458E-2</v>
      </c>
    </row>
    <row r="18" spans="1:4" x14ac:dyDescent="0.25">
      <c r="A18" s="225" t="s">
        <v>129</v>
      </c>
      <c r="B18" s="222">
        <v>0.66935483870967738</v>
      </c>
      <c r="C18" s="223">
        <v>0.23387096774193547</v>
      </c>
      <c r="D18" s="224">
        <v>9.6774193548387094E-2</v>
      </c>
    </row>
    <row r="19" spans="1:4" ht="15" customHeight="1" x14ac:dyDescent="0.25">
      <c r="A19" s="217" t="s">
        <v>120</v>
      </c>
      <c r="B19" s="218">
        <v>0.63213530655391126</v>
      </c>
      <c r="C19" s="219">
        <v>0.29598308668076112</v>
      </c>
      <c r="D19" s="220">
        <v>7.1881606765327691E-2</v>
      </c>
    </row>
    <row r="20" spans="1:4" ht="15" customHeight="1" x14ac:dyDescent="0.25">
      <c r="A20" s="221" t="s">
        <v>113</v>
      </c>
      <c r="B20" s="222">
        <v>0.68429487179487181</v>
      </c>
      <c r="C20" s="223">
        <v>0.20512820512820512</v>
      </c>
      <c r="D20" s="224">
        <v>0.11057692307692307</v>
      </c>
    </row>
    <row r="21" spans="1:4" ht="14.45" customHeight="1" x14ac:dyDescent="0.25">
      <c r="A21" s="217" t="s">
        <v>124</v>
      </c>
      <c r="B21" s="218">
        <v>0.60240963855421692</v>
      </c>
      <c r="C21" s="219">
        <v>0.34738955823293172</v>
      </c>
      <c r="D21" s="220">
        <v>5.0200803212851405E-2</v>
      </c>
    </row>
    <row r="22" spans="1:4" ht="14.45" customHeight="1" x14ac:dyDescent="0.25">
      <c r="A22" s="221" t="s">
        <v>116</v>
      </c>
      <c r="B22" s="222">
        <v>0.59060955518945635</v>
      </c>
      <c r="C22" s="223">
        <v>0.37561779242174631</v>
      </c>
      <c r="D22" s="224">
        <v>3.3772652388797363E-2</v>
      </c>
    </row>
    <row r="23" spans="1:4" x14ac:dyDescent="0.25">
      <c r="A23" s="217" t="s">
        <v>108</v>
      </c>
      <c r="B23" s="218">
        <v>0.68906250000000002</v>
      </c>
      <c r="C23" s="219">
        <v>0.27500000000000002</v>
      </c>
      <c r="D23" s="220">
        <v>3.5937499999999997E-2</v>
      </c>
    </row>
    <row r="24" spans="1:4" ht="14.45" customHeight="1" x14ac:dyDescent="0.25">
      <c r="A24" s="221" t="s">
        <v>128</v>
      </c>
      <c r="B24" s="222">
        <v>0.53417721518987338</v>
      </c>
      <c r="C24" s="223">
        <v>0.4379746835443038</v>
      </c>
      <c r="D24" s="224">
        <v>2.7848101265822784E-2</v>
      </c>
    </row>
    <row r="25" spans="1:4" ht="14.45" customHeight="1" x14ac:dyDescent="0.25">
      <c r="A25" s="217" t="s">
        <v>125</v>
      </c>
      <c r="B25" s="218">
        <v>0.54859611231101513</v>
      </c>
      <c r="C25" s="219">
        <v>0.40172786177105829</v>
      </c>
      <c r="D25" s="220">
        <v>4.9676025917926567E-2</v>
      </c>
    </row>
    <row r="26" spans="1:4" x14ac:dyDescent="0.25">
      <c r="A26" s="221" t="s">
        <v>121</v>
      </c>
      <c r="B26" s="222">
        <v>0.68219178082191778</v>
      </c>
      <c r="C26" s="223">
        <v>0.25479452054794521</v>
      </c>
      <c r="D26" s="224">
        <v>6.3013698630136991E-2</v>
      </c>
    </row>
    <row r="27" spans="1:4" ht="14.45" customHeight="1" x14ac:dyDescent="0.25">
      <c r="A27" s="217" t="s">
        <v>105</v>
      </c>
      <c r="B27" s="218">
        <v>0.71952178700644953</v>
      </c>
      <c r="C27" s="219">
        <v>0.21881390593047034</v>
      </c>
      <c r="D27" s="220">
        <v>6.166430706308007E-2</v>
      </c>
    </row>
    <row r="28" spans="1:4" ht="14.45" customHeight="1" x14ac:dyDescent="0.25">
      <c r="A28" s="221" t="s">
        <v>110</v>
      </c>
      <c r="B28" s="222">
        <v>0.66441888139627137</v>
      </c>
      <c r="C28" s="223">
        <v>0.30027766759222529</v>
      </c>
      <c r="D28" s="224">
        <v>3.5303451011503374E-2</v>
      </c>
    </row>
    <row r="29" spans="1:4" x14ac:dyDescent="0.25">
      <c r="A29" s="217" t="s">
        <v>109</v>
      </c>
      <c r="B29" s="218">
        <v>0.65980629539951574</v>
      </c>
      <c r="C29" s="219">
        <v>0.30296610169491528</v>
      </c>
      <c r="D29" s="220">
        <v>3.7227602905569007E-2</v>
      </c>
    </row>
    <row r="30" spans="1:4" x14ac:dyDescent="0.25">
      <c r="A30" s="221" t="s">
        <v>112</v>
      </c>
      <c r="B30" s="222">
        <v>0.63682046596619457</v>
      </c>
      <c r="C30" s="223">
        <v>0.33074463225216993</v>
      </c>
      <c r="D30" s="224">
        <v>3.2434901781635453E-2</v>
      </c>
    </row>
    <row r="31" spans="1:4" x14ac:dyDescent="0.25">
      <c r="A31" s="217" t="s">
        <v>111</v>
      </c>
      <c r="B31" s="218">
        <v>0.61064425770308128</v>
      </c>
      <c r="C31" s="219">
        <v>0.33693477390956383</v>
      </c>
      <c r="D31" s="220">
        <v>5.2420968387354945E-2</v>
      </c>
    </row>
    <row r="32" spans="1:4" x14ac:dyDescent="0.25">
      <c r="A32" s="221" t="s">
        <v>114</v>
      </c>
      <c r="B32" s="222">
        <v>0.56923918992884515</v>
      </c>
      <c r="C32" s="223">
        <v>0.37931034482758619</v>
      </c>
      <c r="D32" s="224">
        <v>5.1450465243568694E-2</v>
      </c>
    </row>
    <row r="33" spans="1:4" x14ac:dyDescent="0.25">
      <c r="A33" s="221" t="s">
        <v>119</v>
      </c>
      <c r="B33" s="222">
        <v>0.64917541229385312</v>
      </c>
      <c r="C33" s="223">
        <v>0.28110944527736131</v>
      </c>
      <c r="D33" s="224">
        <v>6.9715142428785612E-2</v>
      </c>
    </row>
    <row r="34" spans="1:4" x14ac:dyDescent="0.25">
      <c r="A34" s="217" t="s">
        <v>107</v>
      </c>
      <c r="B34" s="218">
        <v>0.79051282051282046</v>
      </c>
      <c r="C34" s="219">
        <v>0.15461538461538463</v>
      </c>
      <c r="D34" s="220">
        <v>5.4871794871794874E-2</v>
      </c>
    </row>
    <row r="35" spans="1:4" x14ac:dyDescent="0.25">
      <c r="A35" s="221" t="s">
        <v>127</v>
      </c>
      <c r="B35" s="222">
        <v>0.53897550111358572</v>
      </c>
      <c r="C35" s="223">
        <v>0.34743875278396436</v>
      </c>
      <c r="D35" s="224">
        <v>0.11358574610244988</v>
      </c>
    </row>
    <row r="36" spans="1:4" x14ac:dyDescent="0.25">
      <c r="A36" s="217" t="s">
        <v>123</v>
      </c>
      <c r="B36" s="218">
        <v>0.71698113207547165</v>
      </c>
      <c r="C36" s="219">
        <v>0.25707547169811323</v>
      </c>
      <c r="D36" s="220">
        <v>2.5943396226415096E-2</v>
      </c>
    </row>
    <row r="37" spans="1:4" ht="15.75" thickBot="1" x14ac:dyDescent="0.3">
      <c r="A37" s="221" t="s">
        <v>106</v>
      </c>
      <c r="B37" s="222">
        <v>0.3582443653618031</v>
      </c>
      <c r="C37" s="223">
        <v>0.60237247924080661</v>
      </c>
      <c r="D37" s="224">
        <v>3.938315539739027E-2</v>
      </c>
    </row>
    <row r="38" spans="1:4" ht="15.75" thickBot="1" x14ac:dyDescent="0.3">
      <c r="A38" s="226" t="s">
        <v>106</v>
      </c>
      <c r="B38" s="227">
        <v>0.64217513867418385</v>
      </c>
      <c r="C38" s="228">
        <v>0.30612894425752479</v>
      </c>
      <c r="D38" s="229">
        <v>5.1695917068291353E-2</v>
      </c>
    </row>
    <row r="39" spans="1:4" ht="15.75" thickBot="1" x14ac:dyDescent="0.3"/>
    <row r="40" spans="1:4" ht="15.75" thickBot="1" x14ac:dyDescent="0.3">
      <c r="B40" s="280" t="s">
        <v>190</v>
      </c>
      <c r="C40" s="281"/>
      <c r="D40" s="282"/>
    </row>
    <row r="41" spans="1:4" x14ac:dyDescent="0.25">
      <c r="A41" s="213" t="s">
        <v>132</v>
      </c>
      <c r="B41" s="230" t="s">
        <v>191</v>
      </c>
      <c r="C41" s="215" t="s">
        <v>192</v>
      </c>
      <c r="D41" s="216" t="s">
        <v>193</v>
      </c>
    </row>
    <row r="42" spans="1:4" x14ac:dyDescent="0.25">
      <c r="A42" s="217" t="s">
        <v>134</v>
      </c>
      <c r="B42" s="218">
        <v>0.71866666666666668</v>
      </c>
      <c r="C42" s="219">
        <v>0.22600000000000001</v>
      </c>
      <c r="D42" s="220">
        <v>5.5333333333333332E-2</v>
      </c>
    </row>
    <row r="43" spans="1:4" x14ac:dyDescent="0.25">
      <c r="A43" s="221" t="s">
        <v>135</v>
      </c>
      <c r="B43" s="222">
        <v>0.65749936338171633</v>
      </c>
      <c r="C43" s="223">
        <v>0.3032849503437739</v>
      </c>
      <c r="D43" s="224">
        <v>3.9215686274509803E-2</v>
      </c>
    </row>
    <row r="44" spans="1:4" x14ac:dyDescent="0.25">
      <c r="A44" s="217" t="s">
        <v>136</v>
      </c>
      <c r="B44" s="218">
        <v>0.67403314917127077</v>
      </c>
      <c r="C44" s="219">
        <v>0.24309392265193369</v>
      </c>
      <c r="D44" s="220">
        <v>8.2872928176795577E-2</v>
      </c>
    </row>
    <row r="45" spans="1:4" x14ac:dyDescent="0.25">
      <c r="A45" s="221" t="s">
        <v>137</v>
      </c>
      <c r="B45" s="222">
        <v>0.66569343065693432</v>
      </c>
      <c r="C45" s="223">
        <v>0.29890510948905108</v>
      </c>
      <c r="D45" s="224">
        <v>3.5401459854014598E-2</v>
      </c>
    </row>
    <row r="46" spans="1:4" x14ac:dyDescent="0.25">
      <c r="A46" s="217" t="s">
        <v>138</v>
      </c>
      <c r="B46" s="218">
        <v>0.64367816091954022</v>
      </c>
      <c r="C46" s="219">
        <v>0.27377220480668757</v>
      </c>
      <c r="D46" s="220">
        <v>8.254963427377221E-2</v>
      </c>
    </row>
    <row r="47" spans="1:4" x14ac:dyDescent="0.25">
      <c r="A47" s="225" t="s">
        <v>139</v>
      </c>
      <c r="B47" s="222">
        <v>0.69747899159663862</v>
      </c>
      <c r="C47" s="223">
        <v>0.20728291316526612</v>
      </c>
      <c r="D47" s="224">
        <v>9.5238095238095233E-2</v>
      </c>
    </row>
    <row r="48" spans="1:4" x14ac:dyDescent="0.25">
      <c r="A48" s="217" t="s">
        <v>140</v>
      </c>
      <c r="B48" s="218">
        <v>0.62235649546827798</v>
      </c>
      <c r="C48" s="219">
        <v>0.32930513595166161</v>
      </c>
      <c r="D48" s="220">
        <v>4.8338368580060423E-2</v>
      </c>
    </row>
    <row r="49" spans="1:4" x14ac:dyDescent="0.25">
      <c r="A49" s="221" t="s">
        <v>141</v>
      </c>
      <c r="B49" s="222">
        <v>0.66787107963578551</v>
      </c>
      <c r="C49" s="223">
        <v>0.28154357566122273</v>
      </c>
      <c r="D49" s="224">
        <v>5.0585344702991759E-2</v>
      </c>
    </row>
    <row r="50" spans="1:4" x14ac:dyDescent="0.25">
      <c r="A50" s="217" t="s">
        <v>142</v>
      </c>
      <c r="B50" s="218">
        <v>0.72170803533866212</v>
      </c>
      <c r="C50" s="219">
        <v>0.21497686159023979</v>
      </c>
      <c r="D50" s="220">
        <v>6.3315103071098028E-2</v>
      </c>
    </row>
    <row r="51" spans="1:4" x14ac:dyDescent="0.25">
      <c r="A51" s="221" t="s">
        <v>143</v>
      </c>
      <c r="B51" s="222">
        <v>0.36204146730462522</v>
      </c>
      <c r="C51" s="223">
        <v>0.60195944406470725</v>
      </c>
      <c r="D51" s="224">
        <v>3.5999088630667579E-2</v>
      </c>
    </row>
    <row r="52" spans="1:4" x14ac:dyDescent="0.25">
      <c r="A52" s="217" t="s">
        <v>144</v>
      </c>
      <c r="B52" s="218">
        <v>0.78251121076233188</v>
      </c>
      <c r="C52" s="219">
        <v>0.15246636771300448</v>
      </c>
      <c r="D52" s="220">
        <v>6.5022421524663671E-2</v>
      </c>
    </row>
    <row r="53" spans="1:4" x14ac:dyDescent="0.25">
      <c r="A53" s="221" t="s">
        <v>145</v>
      </c>
      <c r="B53" s="222">
        <v>0.58389261744966447</v>
      </c>
      <c r="C53" s="223">
        <v>0.3087248322147651</v>
      </c>
      <c r="D53" s="224">
        <v>0.10738255033557047</v>
      </c>
    </row>
    <row r="54" spans="1:4" x14ac:dyDescent="0.25">
      <c r="A54" s="217" t="s">
        <v>146</v>
      </c>
      <c r="B54" s="218">
        <v>0.8125</v>
      </c>
      <c r="C54" s="219">
        <v>0.1328125</v>
      </c>
      <c r="D54" s="220">
        <v>5.46875E-2</v>
      </c>
    </row>
    <row r="55" spans="1:4" x14ac:dyDescent="0.25">
      <c r="A55" s="221" t="s">
        <v>147</v>
      </c>
      <c r="B55" s="222">
        <v>0.76934523809523814</v>
      </c>
      <c r="C55" s="223">
        <v>0.15922619047619047</v>
      </c>
      <c r="D55" s="224">
        <v>7.1428571428571425E-2</v>
      </c>
    </row>
    <row r="56" spans="1:4" x14ac:dyDescent="0.25">
      <c r="A56" s="217" t="s">
        <v>148</v>
      </c>
      <c r="B56" s="218">
        <v>0.51048951048951052</v>
      </c>
      <c r="C56" s="219">
        <v>0.39860139860139859</v>
      </c>
      <c r="D56" s="220">
        <v>9.0909090909090912E-2</v>
      </c>
    </row>
    <row r="57" spans="1:4" x14ac:dyDescent="0.25">
      <c r="A57" s="221" t="s">
        <v>149</v>
      </c>
      <c r="B57" s="222">
        <v>0.59824561403508769</v>
      </c>
      <c r="C57" s="223">
        <v>0.32280701754385965</v>
      </c>
      <c r="D57" s="224">
        <v>7.8947368421052627E-2</v>
      </c>
    </row>
    <row r="58" spans="1:4" x14ac:dyDescent="0.25">
      <c r="A58" s="217" t="s">
        <v>150</v>
      </c>
      <c r="B58" s="218">
        <v>0.54084967320261434</v>
      </c>
      <c r="C58" s="219">
        <v>0.42483660130718953</v>
      </c>
      <c r="D58" s="220">
        <v>3.4313725490196081E-2</v>
      </c>
    </row>
    <row r="59" spans="1:4" x14ac:dyDescent="0.25">
      <c r="A59" s="221" t="s">
        <v>151</v>
      </c>
      <c r="B59" s="222">
        <v>0.82038834951456308</v>
      </c>
      <c r="C59" s="223">
        <v>0.13592233009708737</v>
      </c>
      <c r="D59" s="224">
        <v>4.3689320388349516E-2</v>
      </c>
    </row>
    <row r="60" spans="1:4" x14ac:dyDescent="0.25">
      <c r="A60" s="217" t="s">
        <v>152</v>
      </c>
      <c r="B60" s="218">
        <v>0.70017953321364457</v>
      </c>
      <c r="C60" s="219">
        <v>0.26391382405745062</v>
      </c>
      <c r="D60" s="220">
        <v>3.5906642728904849E-2</v>
      </c>
    </row>
    <row r="61" spans="1:4" x14ac:dyDescent="0.25">
      <c r="A61" s="221" t="s">
        <v>153</v>
      </c>
      <c r="B61" s="222">
        <v>0.57366984993178716</v>
      </c>
      <c r="C61" s="223">
        <v>0.36425648021828105</v>
      </c>
      <c r="D61" s="224">
        <v>6.207366984993179E-2</v>
      </c>
    </row>
    <row r="62" spans="1:4" x14ac:dyDescent="0.25">
      <c r="A62" s="231" t="s">
        <v>154</v>
      </c>
      <c r="B62" s="232">
        <v>0.53087649402390436</v>
      </c>
      <c r="C62" s="233">
        <v>0.41633466135458169</v>
      </c>
      <c r="D62" s="234">
        <v>5.2788844621513946E-2</v>
      </c>
    </row>
    <row r="63" spans="1:4" ht="15.75" thickBot="1" x14ac:dyDescent="0.3">
      <c r="A63" s="235" t="s">
        <v>155</v>
      </c>
      <c r="B63" s="236">
        <v>0.61152882205513781</v>
      </c>
      <c r="C63" s="237">
        <v>0.35087719298245612</v>
      </c>
      <c r="D63" s="238">
        <v>3.7593984962406013E-2</v>
      </c>
    </row>
    <row r="64" spans="1:4" ht="15.75" thickBot="1" x14ac:dyDescent="0.3">
      <c r="A64" s="226" t="s">
        <v>194</v>
      </c>
      <c r="B64" s="227">
        <v>0.64217513867418385</v>
      </c>
      <c r="C64" s="228">
        <v>0.30612894425752479</v>
      </c>
      <c r="D64" s="229">
        <v>5.1695917068291353E-2</v>
      </c>
    </row>
    <row r="66" spans="1:4" ht="15.75" thickBot="1" x14ac:dyDescent="0.3"/>
    <row r="67" spans="1:4" ht="15.75" thickBot="1" x14ac:dyDescent="0.3">
      <c r="B67" s="280" t="s">
        <v>190</v>
      </c>
      <c r="C67" s="281"/>
      <c r="D67" s="281"/>
    </row>
    <row r="68" spans="1:4" x14ac:dyDescent="0.25">
      <c r="A68" s="213" t="s">
        <v>158</v>
      </c>
      <c r="B68" s="214" t="s">
        <v>191</v>
      </c>
      <c r="C68" s="215" t="s">
        <v>192</v>
      </c>
      <c r="D68" s="215" t="s">
        <v>193</v>
      </c>
    </row>
    <row r="69" spans="1:4" x14ac:dyDescent="0.25">
      <c r="A69" s="217" t="s">
        <v>160</v>
      </c>
      <c r="B69" s="218">
        <v>0.65968586387434558</v>
      </c>
      <c r="C69" s="219">
        <v>0.29917726252804788</v>
      </c>
      <c r="D69" s="239">
        <v>4.113687359760658E-2</v>
      </c>
    </row>
    <row r="70" spans="1:4" x14ac:dyDescent="0.25">
      <c r="A70" s="221" t="s">
        <v>161</v>
      </c>
      <c r="B70" s="222">
        <v>0.65677966101694918</v>
      </c>
      <c r="C70" s="223">
        <v>0.26483050847457629</v>
      </c>
      <c r="D70" s="240">
        <v>7.8389830508474576E-2</v>
      </c>
    </row>
    <row r="71" spans="1:4" ht="30" x14ac:dyDescent="0.25">
      <c r="A71" s="217" t="s">
        <v>162</v>
      </c>
      <c r="B71" s="218">
        <v>0.6082725060827251</v>
      </c>
      <c r="C71" s="219">
        <v>0.35036496350364965</v>
      </c>
      <c r="D71" s="239">
        <v>4.1362530413625302E-2</v>
      </c>
    </row>
    <row r="72" spans="1:4" x14ac:dyDescent="0.25">
      <c r="A72" s="221" t="s">
        <v>163</v>
      </c>
      <c r="B72" s="222">
        <v>0.64853556485355646</v>
      </c>
      <c r="C72" s="223">
        <v>0.30962343096234307</v>
      </c>
      <c r="D72" s="240">
        <v>4.1841004184100417E-2</v>
      </c>
    </row>
    <row r="73" spans="1:4" x14ac:dyDescent="0.25">
      <c r="A73" s="217" t="s">
        <v>164</v>
      </c>
      <c r="B73" s="218">
        <v>0.66576086956521741</v>
      </c>
      <c r="C73" s="219">
        <v>0.24456521739130435</v>
      </c>
      <c r="D73" s="239">
        <v>8.9673913043478257E-2</v>
      </c>
    </row>
    <row r="74" spans="1:4" x14ac:dyDescent="0.25">
      <c r="A74" s="225" t="s">
        <v>165</v>
      </c>
      <c r="B74" s="222">
        <v>0.61599999999999999</v>
      </c>
      <c r="C74" s="223">
        <v>0.34044444444444444</v>
      </c>
      <c r="D74" s="240">
        <v>4.3555555555555556E-2</v>
      </c>
    </row>
    <row r="75" spans="1:4" ht="30" x14ac:dyDescent="0.25">
      <c r="A75" s="217" t="s">
        <v>166</v>
      </c>
      <c r="B75" s="218">
        <v>0.6760990399191511</v>
      </c>
      <c r="C75" s="219">
        <v>0.27766548762001009</v>
      </c>
      <c r="D75" s="239">
        <v>4.6235472460838804E-2</v>
      </c>
    </row>
    <row r="76" spans="1:4" x14ac:dyDescent="0.25">
      <c r="A76" s="221" t="s">
        <v>167</v>
      </c>
      <c r="B76" s="222">
        <v>0.74358974358974361</v>
      </c>
      <c r="C76" s="223">
        <v>0.21116138763197587</v>
      </c>
      <c r="D76" s="240">
        <v>4.5248868778280542E-2</v>
      </c>
    </row>
    <row r="77" spans="1:4" x14ac:dyDescent="0.25">
      <c r="A77" s="217" t="s">
        <v>168</v>
      </c>
      <c r="B77" s="218">
        <v>0.66012658227848098</v>
      </c>
      <c r="C77" s="219">
        <v>0.27405063291139242</v>
      </c>
      <c r="D77" s="239">
        <v>6.5822784810126586E-2</v>
      </c>
    </row>
    <row r="78" spans="1:4" x14ac:dyDescent="0.25">
      <c r="A78" s="221" t="s">
        <v>169</v>
      </c>
      <c r="B78" s="222">
        <v>0.64385107183151558</v>
      </c>
      <c r="C78" s="223">
        <v>0.28394133132756677</v>
      </c>
      <c r="D78" s="240">
        <v>7.220759684091764E-2</v>
      </c>
    </row>
    <row r="79" spans="1:4" x14ac:dyDescent="0.25">
      <c r="A79" s="217" t="s">
        <v>170</v>
      </c>
      <c r="B79" s="218">
        <v>0.80153452685422</v>
      </c>
      <c r="C79" s="219">
        <v>0.14833759590792839</v>
      </c>
      <c r="D79" s="239">
        <v>5.0127877237851663E-2</v>
      </c>
    </row>
    <row r="80" spans="1:4" x14ac:dyDescent="0.25">
      <c r="A80" s="221" t="s">
        <v>171</v>
      </c>
      <c r="B80" s="222">
        <v>0.72289156626506024</v>
      </c>
      <c r="C80" s="223">
        <v>0.2289156626506024</v>
      </c>
      <c r="D80" s="240">
        <v>4.8192771084337352E-2</v>
      </c>
    </row>
    <row r="81" spans="1:4" x14ac:dyDescent="0.25">
      <c r="A81" s="217" t="s">
        <v>172</v>
      </c>
      <c r="B81" s="218">
        <v>0.74409448818897639</v>
      </c>
      <c r="C81" s="219">
        <v>0.1889763779527559</v>
      </c>
      <c r="D81" s="239">
        <v>6.6929133858267723E-2</v>
      </c>
    </row>
    <row r="82" spans="1:4" x14ac:dyDescent="0.25">
      <c r="A82" s="221" t="s">
        <v>173</v>
      </c>
      <c r="B82" s="222">
        <v>0.65277777777777779</v>
      </c>
      <c r="C82" s="223">
        <v>0.27777777777777779</v>
      </c>
      <c r="D82" s="240">
        <v>6.9444444444444448E-2</v>
      </c>
    </row>
    <row r="83" spans="1:4" x14ac:dyDescent="0.25">
      <c r="A83" s="217" t="s">
        <v>174</v>
      </c>
      <c r="B83" s="218">
        <v>0.60838445807770958</v>
      </c>
      <c r="C83" s="219">
        <v>0.34867075664621677</v>
      </c>
      <c r="D83" s="239">
        <v>4.2944785276073622E-2</v>
      </c>
    </row>
    <row r="84" spans="1:4" x14ac:dyDescent="0.25">
      <c r="A84" s="221" t="s">
        <v>175</v>
      </c>
      <c r="B84" s="222">
        <v>0.68571428571428572</v>
      </c>
      <c r="C84" s="223">
        <v>0.27969924812030073</v>
      </c>
      <c r="D84" s="240">
        <v>3.4586466165413533E-2</v>
      </c>
    </row>
    <row r="85" spans="1:4" x14ac:dyDescent="0.25">
      <c r="A85" s="217" t="s">
        <v>176</v>
      </c>
      <c r="B85" s="218">
        <v>0.71855955678670358</v>
      </c>
      <c r="C85" s="219">
        <v>0.26038781163434904</v>
      </c>
      <c r="D85" s="239">
        <v>2.1052631578947368E-2</v>
      </c>
    </row>
    <row r="86" spans="1:4" x14ac:dyDescent="0.25">
      <c r="A86" s="221" t="s">
        <v>177</v>
      </c>
      <c r="B86" s="222">
        <v>0.79245283018867929</v>
      </c>
      <c r="C86" s="223">
        <v>0.15094339622641509</v>
      </c>
      <c r="D86" s="240">
        <v>5.6603773584905662E-2</v>
      </c>
    </row>
    <row r="87" spans="1:4" ht="30" x14ac:dyDescent="0.25">
      <c r="A87" s="217" t="s">
        <v>178</v>
      </c>
      <c r="B87" s="218">
        <v>0.6223241590214067</v>
      </c>
      <c r="C87" s="219">
        <v>0.3379204892966361</v>
      </c>
      <c r="D87" s="239">
        <v>3.9755351681957186E-2</v>
      </c>
    </row>
    <row r="88" spans="1:4" x14ac:dyDescent="0.25">
      <c r="A88" s="221" t="s">
        <v>179</v>
      </c>
      <c r="B88" s="222">
        <v>0.62052117263843654</v>
      </c>
      <c r="C88" s="223">
        <v>0.3517915309446254</v>
      </c>
      <c r="D88" s="240">
        <v>2.7687296416938109E-2</v>
      </c>
    </row>
    <row r="89" spans="1:4" x14ac:dyDescent="0.25">
      <c r="A89" s="231" t="s">
        <v>180</v>
      </c>
      <c r="B89" s="218">
        <v>0.61768368617683689</v>
      </c>
      <c r="C89" s="219">
        <v>0.33374844333748444</v>
      </c>
      <c r="D89" s="239">
        <v>4.8567870485678705E-2</v>
      </c>
    </row>
    <row r="90" spans="1:4" x14ac:dyDescent="0.25">
      <c r="A90" s="235" t="s">
        <v>181</v>
      </c>
      <c r="B90" s="222">
        <v>0.65694849368318753</v>
      </c>
      <c r="C90" s="223">
        <v>0.31389698736637511</v>
      </c>
      <c r="D90" s="240">
        <v>2.9154518950437316E-2</v>
      </c>
    </row>
    <row r="91" spans="1:4" ht="30" x14ac:dyDescent="0.25">
      <c r="A91" s="217" t="s">
        <v>182</v>
      </c>
      <c r="B91" s="218">
        <v>0.80733944954128445</v>
      </c>
      <c r="C91" s="219">
        <v>0.1834862385321101</v>
      </c>
      <c r="D91" s="239">
        <v>9.1743119266055051E-3</v>
      </c>
    </row>
    <row r="92" spans="1:4" x14ac:dyDescent="0.25">
      <c r="A92" s="241" t="s">
        <v>183</v>
      </c>
      <c r="B92" s="222">
        <v>0.62757587111277635</v>
      </c>
      <c r="C92" s="223">
        <v>0.29711502435369053</v>
      </c>
      <c r="D92" s="240">
        <v>7.5309104533533164E-2</v>
      </c>
    </row>
    <row r="93" spans="1:4" x14ac:dyDescent="0.25">
      <c r="A93" s="217" t="s">
        <v>184</v>
      </c>
      <c r="B93" s="218">
        <v>0.58743169398907102</v>
      </c>
      <c r="C93" s="219">
        <v>0.36885245901639346</v>
      </c>
      <c r="D93" s="239">
        <v>4.3715846994535519E-2</v>
      </c>
    </row>
    <row r="94" spans="1:4" ht="15.75" thickBot="1" x14ac:dyDescent="0.3">
      <c r="A94" s="242" t="s">
        <v>185</v>
      </c>
      <c r="B94" s="243">
        <v>0.60383549244781354</v>
      </c>
      <c r="C94" s="244">
        <v>0.34264863947502405</v>
      </c>
      <c r="D94" s="245">
        <v>5.3515868077162417E-2</v>
      </c>
    </row>
    <row r="95" spans="1:4" ht="15.75" thickBot="1" x14ac:dyDescent="0.3">
      <c r="A95" s="246" t="s">
        <v>194</v>
      </c>
      <c r="B95" s="247">
        <v>0.64217513867418385</v>
      </c>
      <c r="C95" s="248">
        <v>0.30612894425752479</v>
      </c>
      <c r="D95" s="249">
        <v>5.1695917068291353E-2</v>
      </c>
    </row>
  </sheetData>
  <mergeCells count="4">
    <mergeCell ref="A1:C2"/>
    <mergeCell ref="B11:D11"/>
    <mergeCell ref="B40:D40"/>
    <mergeCell ref="B67:D67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zoomScalePageLayoutView="60" workbookViewId="0">
      <selection sqref="A1:D1"/>
    </sheetView>
  </sheetViews>
  <sheetFormatPr baseColWidth="10" defaultRowHeight="15" x14ac:dyDescent="0.25"/>
  <cols>
    <col min="1" max="1" width="57.28515625" style="13" customWidth="1"/>
    <col min="2" max="2" width="19" style="13" customWidth="1"/>
    <col min="3" max="3" width="19.7109375" style="13" bestFit="1" customWidth="1"/>
    <col min="4" max="4" width="16.5703125" style="13" bestFit="1" customWidth="1"/>
    <col min="5" max="5" width="4" style="13" customWidth="1"/>
    <col min="6" max="16384" width="11.42578125" style="13"/>
  </cols>
  <sheetData>
    <row r="1" spans="1:9" ht="24" thickBot="1" x14ac:dyDescent="0.4">
      <c r="A1" s="273" t="s">
        <v>14</v>
      </c>
      <c r="B1" s="273"/>
      <c r="C1" s="273"/>
      <c r="D1" s="273"/>
    </row>
    <row r="3" spans="1:9" x14ac:dyDescent="0.25">
      <c r="A3" s="13" t="s">
        <v>204</v>
      </c>
      <c r="B3" s="250" t="s">
        <v>205</v>
      </c>
      <c r="C3" s="19" t="s">
        <v>195</v>
      </c>
    </row>
    <row r="4" spans="1:9" x14ac:dyDescent="0.25">
      <c r="A4" s="251" t="s">
        <v>196</v>
      </c>
      <c r="B4" s="252">
        <v>33229</v>
      </c>
      <c r="C4" s="253">
        <v>0.91856254319281272</v>
      </c>
      <c r="I4" s="179"/>
    </row>
    <row r="5" spans="1:9" ht="15.75" thickBot="1" x14ac:dyDescent="0.3">
      <c r="A5" s="254" t="s">
        <v>197</v>
      </c>
      <c r="B5" s="255">
        <v>2946</v>
      </c>
      <c r="C5" s="256">
        <v>8.1437456807187281E-2</v>
      </c>
      <c r="I5" s="179"/>
    </row>
    <row r="6" spans="1:9" ht="15.75" customHeight="1" thickTop="1" x14ac:dyDescent="0.25">
      <c r="A6" s="257" t="s">
        <v>198</v>
      </c>
      <c r="B6" s="14">
        <v>136</v>
      </c>
      <c r="C6" s="179">
        <v>3.7595024187975119E-3</v>
      </c>
      <c r="I6" s="179"/>
    </row>
    <row r="7" spans="1:9" x14ac:dyDescent="0.25">
      <c r="A7" s="257" t="s">
        <v>199</v>
      </c>
      <c r="B7" s="14">
        <v>219</v>
      </c>
      <c r="C7" s="179">
        <v>6.0539046302695229E-3</v>
      </c>
      <c r="I7" s="179"/>
    </row>
    <row r="8" spans="1:9" x14ac:dyDescent="0.25">
      <c r="A8" s="257" t="s">
        <v>200</v>
      </c>
      <c r="B8" s="14">
        <v>1098</v>
      </c>
      <c r="C8" s="179">
        <v>3.0352453351762267E-2</v>
      </c>
      <c r="I8" s="179"/>
    </row>
    <row r="9" spans="1:9" x14ac:dyDescent="0.25">
      <c r="A9" s="257" t="s">
        <v>201</v>
      </c>
      <c r="B9" s="14">
        <v>1049</v>
      </c>
      <c r="C9" s="179">
        <v>2.8997926744989633E-2</v>
      </c>
      <c r="I9" s="179"/>
    </row>
    <row r="10" spans="1:9" x14ac:dyDescent="0.25">
      <c r="A10" s="257" t="s">
        <v>202</v>
      </c>
      <c r="B10" s="14">
        <v>416</v>
      </c>
      <c r="C10" s="179">
        <v>1.1499654457498272E-2</v>
      </c>
      <c r="I10" s="179"/>
    </row>
    <row r="11" spans="1:9" x14ac:dyDescent="0.25">
      <c r="A11" s="257" t="s">
        <v>203</v>
      </c>
      <c r="B11" s="14">
        <v>28</v>
      </c>
      <c r="C11" s="179">
        <v>7.7401520387007606E-4</v>
      </c>
      <c r="I11" s="179"/>
    </row>
    <row r="12" spans="1:9" x14ac:dyDescent="0.25">
      <c r="I12" s="179"/>
    </row>
    <row r="14" spans="1:9" x14ac:dyDescent="0.25">
      <c r="A14" s="258"/>
    </row>
  </sheetData>
  <mergeCells count="1">
    <mergeCell ref="A1:D1"/>
  </mergeCells>
  <pageMargins left="0.7" right="0.7" top="0.3" bottom="0.3" header="0.3" footer="0.3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zoomScaleNormal="100" workbookViewId="0">
      <selection sqref="A1:B1"/>
    </sheetView>
  </sheetViews>
  <sheetFormatPr baseColWidth="10" defaultColWidth="9.140625" defaultRowHeight="15" x14ac:dyDescent="0.25"/>
  <cols>
    <col min="1" max="1" width="18.140625" style="5" customWidth="1"/>
    <col min="2" max="2" width="21.5703125" style="5" customWidth="1"/>
    <col min="3" max="1025" width="10.85546875" style="5" customWidth="1"/>
  </cols>
  <sheetData>
    <row r="1" spans="1:2" ht="23.25" x14ac:dyDescent="0.35">
      <c r="A1" s="265" t="s">
        <v>15</v>
      </c>
      <c r="B1" s="265"/>
    </row>
    <row r="2" spans="1:2" x14ac:dyDescent="0.25">
      <c r="A2" s="5" t="s">
        <v>16</v>
      </c>
      <c r="B2" s="5" t="s">
        <v>17</v>
      </c>
    </row>
    <row r="3" spans="1:2" x14ac:dyDescent="0.25">
      <c r="A3" s="6">
        <v>41974</v>
      </c>
      <c r="B3" s="20">
        <v>1727001</v>
      </c>
    </row>
    <row r="4" spans="1:2" x14ac:dyDescent="0.25">
      <c r="A4" s="6">
        <v>42005</v>
      </c>
      <c r="B4" s="20">
        <v>196442</v>
      </c>
    </row>
    <row r="5" spans="1:2" x14ac:dyDescent="0.25">
      <c r="A5" s="6">
        <v>42036</v>
      </c>
      <c r="B5" s="20">
        <v>169949</v>
      </c>
    </row>
    <row r="6" spans="1:2" x14ac:dyDescent="0.25">
      <c r="A6" s="6">
        <v>42064</v>
      </c>
      <c r="B6" s="20">
        <v>764608</v>
      </c>
    </row>
    <row r="7" spans="1:2" x14ac:dyDescent="0.25">
      <c r="A7" s="6">
        <v>42095</v>
      </c>
      <c r="B7" s="20">
        <v>290084</v>
      </c>
    </row>
    <row r="8" spans="1:2" x14ac:dyDescent="0.25">
      <c r="A8" s="6">
        <v>42125</v>
      </c>
      <c r="B8" s="20">
        <v>162223</v>
      </c>
    </row>
    <row r="9" spans="1:2" x14ac:dyDescent="0.25">
      <c r="A9" s="6">
        <v>42156</v>
      </c>
      <c r="B9" s="20">
        <v>161414</v>
      </c>
    </row>
    <row r="10" spans="1:2" x14ac:dyDescent="0.25">
      <c r="A10" s="6">
        <v>42186</v>
      </c>
      <c r="B10" s="20">
        <v>150925</v>
      </c>
    </row>
    <row r="11" spans="1:2" x14ac:dyDescent="0.25">
      <c r="A11" s="6">
        <v>42217</v>
      </c>
      <c r="B11" s="20">
        <v>116117</v>
      </c>
    </row>
    <row r="12" spans="1:2" x14ac:dyDescent="0.25">
      <c r="A12" s="6">
        <v>42248</v>
      </c>
      <c r="B12" s="20">
        <v>166407</v>
      </c>
    </row>
    <row r="13" spans="1:2" x14ac:dyDescent="0.25">
      <c r="A13" s="6">
        <v>42278</v>
      </c>
      <c r="B13" s="20">
        <v>155822</v>
      </c>
    </row>
    <row r="14" spans="1:2" x14ac:dyDescent="0.25">
      <c r="A14" s="6">
        <v>42309</v>
      </c>
      <c r="B14" s="20">
        <v>190167</v>
      </c>
    </row>
    <row r="15" spans="1:2" x14ac:dyDescent="0.25">
      <c r="A15" s="6">
        <v>42339</v>
      </c>
      <c r="B15" s="20">
        <v>211798</v>
      </c>
    </row>
    <row r="16" spans="1:2" x14ac:dyDescent="0.25">
      <c r="A16" s="6">
        <v>42370</v>
      </c>
      <c r="B16" s="20">
        <v>150892</v>
      </c>
    </row>
    <row r="17" spans="1:2" x14ac:dyDescent="0.25">
      <c r="A17" s="6">
        <v>42401</v>
      </c>
      <c r="B17" s="20">
        <v>142928</v>
      </c>
    </row>
    <row r="18" spans="1:2" x14ac:dyDescent="0.25">
      <c r="A18" s="6">
        <v>42430</v>
      </c>
      <c r="B18" s="20">
        <v>123326</v>
      </c>
    </row>
    <row r="19" spans="1:2" x14ac:dyDescent="0.25">
      <c r="A19" s="6">
        <v>42461</v>
      </c>
      <c r="B19" s="20">
        <v>186928</v>
      </c>
    </row>
    <row r="20" spans="1:2" x14ac:dyDescent="0.25">
      <c r="A20" s="6">
        <v>42491</v>
      </c>
      <c r="B20" s="20">
        <v>165092</v>
      </c>
    </row>
    <row r="21" spans="1:2" x14ac:dyDescent="0.25">
      <c r="A21" s="6">
        <v>42522</v>
      </c>
      <c r="B21" s="20">
        <v>148580</v>
      </c>
    </row>
    <row r="22" spans="1:2" x14ac:dyDescent="0.25">
      <c r="A22" s="6">
        <v>42552</v>
      </c>
      <c r="B22" s="20">
        <v>139050</v>
      </c>
    </row>
    <row r="23" spans="1:2" x14ac:dyDescent="0.25">
      <c r="A23" s="6">
        <v>42583</v>
      </c>
      <c r="B23" s="20">
        <v>130638</v>
      </c>
    </row>
    <row r="24" spans="1:2" x14ac:dyDescent="0.25">
      <c r="A24" s="6">
        <v>42614</v>
      </c>
      <c r="B24" s="20">
        <v>186418</v>
      </c>
    </row>
    <row r="25" spans="1:2" x14ac:dyDescent="0.25">
      <c r="A25" s="6">
        <v>42644</v>
      </c>
      <c r="B25" s="20">
        <v>202308</v>
      </c>
    </row>
    <row r="26" spans="1:2" x14ac:dyDescent="0.25">
      <c r="A26" s="6">
        <v>42675</v>
      </c>
      <c r="B26" s="20">
        <v>227881</v>
      </c>
    </row>
    <row r="27" spans="1:2" x14ac:dyDescent="0.25">
      <c r="A27" s="6">
        <v>42705</v>
      </c>
      <c r="B27" s="20">
        <v>177617</v>
      </c>
    </row>
    <row r="28" spans="1:2" x14ac:dyDescent="0.25">
      <c r="A28" s="6">
        <v>42736</v>
      </c>
      <c r="B28" s="20">
        <v>227665</v>
      </c>
    </row>
    <row r="29" spans="1:2" x14ac:dyDescent="0.25">
      <c r="A29" s="6">
        <v>42767</v>
      </c>
      <c r="B29" s="20">
        <v>239241</v>
      </c>
    </row>
    <row r="30" spans="1:2" x14ac:dyDescent="0.25">
      <c r="A30" s="6">
        <v>42795</v>
      </c>
      <c r="B30" s="20">
        <v>250351</v>
      </c>
    </row>
    <row r="31" spans="1:2" x14ac:dyDescent="0.25">
      <c r="A31" s="6">
        <v>42826</v>
      </c>
      <c r="B31" s="20">
        <v>195812</v>
      </c>
    </row>
    <row r="32" spans="1:2" x14ac:dyDescent="0.25">
      <c r="A32" s="6">
        <v>42856</v>
      </c>
      <c r="B32" s="20">
        <v>233553</v>
      </c>
    </row>
    <row r="33" spans="1:2" x14ac:dyDescent="0.25">
      <c r="A33" s="6">
        <v>42887</v>
      </c>
      <c r="B33" s="20">
        <v>209837</v>
      </c>
    </row>
    <row r="34" spans="1:2" x14ac:dyDescent="0.25">
      <c r="A34" s="6">
        <v>42917</v>
      </c>
      <c r="B34" s="20">
        <v>183651</v>
      </c>
    </row>
    <row r="35" spans="1:2" x14ac:dyDescent="0.25">
      <c r="A35" s="6">
        <v>42948</v>
      </c>
      <c r="B35" s="20">
        <v>140470</v>
      </c>
    </row>
    <row r="36" spans="1:2" x14ac:dyDescent="0.25">
      <c r="A36" s="6">
        <v>42979</v>
      </c>
      <c r="B36" s="20">
        <v>199171</v>
      </c>
    </row>
    <row r="37" spans="1:2" x14ac:dyDescent="0.25">
      <c r="A37" s="6">
        <v>43009</v>
      </c>
      <c r="B37" s="20">
        <v>244172</v>
      </c>
    </row>
    <row r="38" spans="1:2" x14ac:dyDescent="0.25">
      <c r="A38" s="6">
        <v>43040</v>
      </c>
      <c r="B38" s="20">
        <v>209214</v>
      </c>
    </row>
    <row r="39" spans="1:2" x14ac:dyDescent="0.25">
      <c r="A39" s="6">
        <v>43070</v>
      </c>
      <c r="B39" s="20">
        <v>187054</v>
      </c>
    </row>
    <row r="40" spans="1:2" x14ac:dyDescent="0.25">
      <c r="A40" s="6">
        <v>43101</v>
      </c>
      <c r="B40" s="20">
        <v>265142</v>
      </c>
    </row>
    <row r="41" spans="1:2" x14ac:dyDescent="0.25">
      <c r="A41" s="6">
        <v>43132</v>
      </c>
      <c r="B41" s="20">
        <v>313158</v>
      </c>
    </row>
    <row r="42" spans="1:2" x14ac:dyDescent="0.25">
      <c r="A42" s="6">
        <v>43160</v>
      </c>
      <c r="B42" s="20">
        <v>302333</v>
      </c>
    </row>
    <row r="43" spans="1:2" x14ac:dyDescent="0.25">
      <c r="A43" s="6">
        <v>43191</v>
      </c>
      <c r="B43" s="20">
        <v>353846</v>
      </c>
    </row>
    <row r="44" spans="1:2" x14ac:dyDescent="0.25">
      <c r="A44" s="6">
        <v>43221</v>
      </c>
      <c r="B44" s="20">
        <v>357516</v>
      </c>
    </row>
    <row r="45" spans="1:2" x14ac:dyDescent="0.25">
      <c r="A45" s="6">
        <v>43252</v>
      </c>
      <c r="B45" s="21">
        <v>372611.4</v>
      </c>
    </row>
    <row r="46" spans="1:2" x14ac:dyDescent="0.25">
      <c r="A46" s="6">
        <v>43282</v>
      </c>
      <c r="B46" s="20">
        <v>261856</v>
      </c>
    </row>
    <row r="47" spans="1:2" x14ac:dyDescent="0.25">
      <c r="A47" s="6">
        <v>43313</v>
      </c>
      <c r="B47" s="20">
        <v>231426</v>
      </c>
    </row>
    <row r="48" spans="1:2" x14ac:dyDescent="0.25">
      <c r="A48" s="6">
        <v>43344</v>
      </c>
      <c r="B48" s="20">
        <v>302060</v>
      </c>
    </row>
    <row r="49" spans="1:2" x14ac:dyDescent="0.25">
      <c r="A49" s="6">
        <v>43374</v>
      </c>
      <c r="B49" s="20">
        <v>366761</v>
      </c>
    </row>
    <row r="50" spans="1:2" x14ac:dyDescent="0.25">
      <c r="A50" s="6">
        <v>43405</v>
      </c>
      <c r="B50" s="20">
        <v>352125</v>
      </c>
    </row>
    <row r="51" spans="1:2" x14ac:dyDescent="0.25">
      <c r="A51" s="6">
        <v>43435</v>
      </c>
      <c r="B51" s="20">
        <v>285175</v>
      </c>
    </row>
    <row r="52" spans="1:2" x14ac:dyDescent="0.25">
      <c r="A52" s="6">
        <v>43466</v>
      </c>
      <c r="B52" s="20">
        <v>342478</v>
      </c>
    </row>
    <row r="53" spans="1:2" x14ac:dyDescent="0.25">
      <c r="A53" s="6">
        <v>43497</v>
      </c>
      <c r="B53" s="20">
        <v>381287</v>
      </c>
    </row>
    <row r="54" spans="1:2" x14ac:dyDescent="0.25">
      <c r="A54" s="6">
        <v>43525</v>
      </c>
      <c r="B54" s="20">
        <v>406055</v>
      </c>
    </row>
    <row r="55" spans="1:2" x14ac:dyDescent="0.25">
      <c r="A55" s="6">
        <v>43556</v>
      </c>
      <c r="B55" s="20">
        <v>349669</v>
      </c>
    </row>
    <row r="56" spans="1:2" x14ac:dyDescent="0.25">
      <c r="A56" s="6">
        <v>43586</v>
      </c>
      <c r="B56" s="20">
        <v>353216</v>
      </c>
    </row>
    <row r="57" spans="1:2" x14ac:dyDescent="0.25">
      <c r="A57" s="6">
        <v>43617</v>
      </c>
      <c r="B57" s="20">
        <v>348728</v>
      </c>
    </row>
    <row r="58" spans="1:2" x14ac:dyDescent="0.25">
      <c r="A58" s="6">
        <v>43647</v>
      </c>
      <c r="B58" s="20">
        <v>334468</v>
      </c>
    </row>
    <row r="59" spans="1:2" x14ac:dyDescent="0.25">
      <c r="A59" s="6">
        <v>43678</v>
      </c>
      <c r="B59" s="20">
        <v>248361</v>
      </c>
    </row>
    <row r="60" spans="1:2" x14ac:dyDescent="0.25">
      <c r="A60" s="6">
        <v>43709</v>
      </c>
      <c r="B60" s="20">
        <v>356586</v>
      </c>
    </row>
    <row r="61" spans="1:2" x14ac:dyDescent="0.25">
      <c r="A61" s="6">
        <v>43739</v>
      </c>
      <c r="B61" s="20">
        <v>430965</v>
      </c>
    </row>
    <row r="62" spans="1:2" x14ac:dyDescent="0.25">
      <c r="A62" s="6">
        <v>43770</v>
      </c>
      <c r="B62" s="20">
        <v>351060</v>
      </c>
    </row>
    <row r="63" spans="1:2" x14ac:dyDescent="0.25">
      <c r="A63" s="6">
        <v>43800</v>
      </c>
      <c r="B63" s="20">
        <v>269772</v>
      </c>
    </row>
    <row r="64" spans="1:2" x14ac:dyDescent="0.25">
      <c r="A64" s="6">
        <v>43831</v>
      </c>
      <c r="B64" s="20">
        <v>454684</v>
      </c>
    </row>
    <row r="65" spans="1:2" x14ac:dyDescent="0.25">
      <c r="A65" s="6">
        <v>43862</v>
      </c>
      <c r="B65" s="20">
        <v>452674</v>
      </c>
    </row>
    <row r="66" spans="1:2" x14ac:dyDescent="0.25">
      <c r="A66" s="6">
        <v>43891</v>
      </c>
      <c r="B66" s="20">
        <v>424101</v>
      </c>
    </row>
    <row r="67" spans="1:2" x14ac:dyDescent="0.25">
      <c r="A67" s="6">
        <v>43922</v>
      </c>
      <c r="B67" s="20">
        <v>457392</v>
      </c>
    </row>
    <row r="68" spans="1:2" x14ac:dyDescent="0.25">
      <c r="A68" s="6">
        <v>43952</v>
      </c>
      <c r="B68" s="20">
        <v>423758</v>
      </c>
    </row>
    <row r="69" spans="1:2" x14ac:dyDescent="0.25">
      <c r="A69" s="6">
        <v>43983</v>
      </c>
      <c r="B69" s="20">
        <v>371329</v>
      </c>
    </row>
    <row r="70" spans="1:2" x14ac:dyDescent="0.25">
      <c r="A70" s="6">
        <v>44013</v>
      </c>
      <c r="B70" s="20">
        <v>293642</v>
      </c>
    </row>
    <row r="71" spans="1:2" x14ac:dyDescent="0.25">
      <c r="A71" s="6">
        <v>44044</v>
      </c>
      <c r="B71" s="20">
        <v>356407</v>
      </c>
    </row>
    <row r="72" spans="1:2" x14ac:dyDescent="0.25">
      <c r="A72" s="6">
        <v>44075</v>
      </c>
      <c r="B72" s="20">
        <v>458165</v>
      </c>
    </row>
    <row r="73" spans="1:2" x14ac:dyDescent="0.25">
      <c r="A73" s="6">
        <v>44105</v>
      </c>
      <c r="B73" s="20">
        <v>496489</v>
      </c>
    </row>
    <row r="74" spans="1:2" x14ac:dyDescent="0.25">
      <c r="A74" s="6">
        <v>44136</v>
      </c>
      <c r="B74" s="20">
        <v>418801</v>
      </c>
    </row>
    <row r="75" spans="1:2" x14ac:dyDescent="0.25">
      <c r="A75" s="6">
        <v>44166</v>
      </c>
      <c r="B75" s="20">
        <v>361825</v>
      </c>
    </row>
    <row r="76" spans="1:2" x14ac:dyDescent="0.25">
      <c r="A76" s="6">
        <v>44197</v>
      </c>
      <c r="B76" s="20">
        <v>382295</v>
      </c>
    </row>
    <row r="77" spans="1:2" x14ac:dyDescent="0.25">
      <c r="A77" s="6">
        <v>44228</v>
      </c>
      <c r="B77" s="20">
        <v>437026</v>
      </c>
    </row>
    <row r="78" spans="1:2" x14ac:dyDescent="0.25">
      <c r="A78" s="6">
        <v>44256</v>
      </c>
      <c r="B78" s="20">
        <v>456920</v>
      </c>
    </row>
    <row r="79" spans="1:2" x14ac:dyDescent="0.25">
      <c r="A79" s="6">
        <v>44287</v>
      </c>
      <c r="B79" s="20">
        <v>399501</v>
      </c>
    </row>
    <row r="80" spans="1:2" x14ac:dyDescent="0.25">
      <c r="A80" s="6">
        <v>44317</v>
      </c>
      <c r="B80" s="21">
        <v>398100</v>
      </c>
    </row>
    <row r="81" spans="1:2" x14ac:dyDescent="0.25">
      <c r="A81" s="6">
        <v>44348</v>
      </c>
      <c r="B81" s="20">
        <v>363870</v>
      </c>
    </row>
    <row r="82" spans="1:2" x14ac:dyDescent="0.25">
      <c r="A82" s="6">
        <v>44378</v>
      </c>
      <c r="B82" s="20">
        <v>323795</v>
      </c>
    </row>
    <row r="83" spans="1:2" x14ac:dyDescent="0.25">
      <c r="A83" s="6">
        <v>44409</v>
      </c>
      <c r="B83" s="20">
        <v>250366</v>
      </c>
    </row>
    <row r="84" spans="1:2" x14ac:dyDescent="0.25">
      <c r="A84" s="6">
        <v>44440</v>
      </c>
      <c r="B84" s="21">
        <v>351813</v>
      </c>
    </row>
  </sheetData>
  <mergeCells count="1">
    <mergeCell ref="A1:B1"/>
  </mergeCells>
  <pageMargins left="0.7" right="0.7" top="0.3" bottom="0.3" header="0.3" footer="0.3"/>
  <pageSetup paperSize="9" firstPageNumber="0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zoomScaleNormal="100" workbookViewId="0">
      <selection sqref="A1:N1"/>
    </sheetView>
  </sheetViews>
  <sheetFormatPr baseColWidth="10" defaultColWidth="9.140625" defaultRowHeight="15" x14ac:dyDescent="0.25"/>
  <cols>
    <col min="1" max="13" width="10.85546875" style="5" customWidth="1"/>
    <col min="14" max="14" width="12.140625" style="5" customWidth="1"/>
    <col min="15" max="1025" width="10.85546875" style="5" customWidth="1"/>
  </cols>
  <sheetData>
    <row r="1" spans="1:14" ht="23.25" x14ac:dyDescent="0.35">
      <c r="A1" s="265" t="s">
        <v>18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3" spans="1:14" x14ac:dyDescent="0.25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</row>
    <row r="4" spans="1:14" x14ac:dyDescent="0.25">
      <c r="A4" s="10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>
        <v>229508</v>
      </c>
      <c r="N4" s="22">
        <v>229508</v>
      </c>
    </row>
    <row r="5" spans="1:14" x14ac:dyDescent="0.25">
      <c r="A5" s="10" t="s">
        <v>34</v>
      </c>
      <c r="B5" s="22">
        <v>44346</v>
      </c>
      <c r="C5" s="22">
        <v>43938</v>
      </c>
      <c r="D5" s="22">
        <v>77426</v>
      </c>
      <c r="E5" s="22">
        <v>44894</v>
      </c>
      <c r="F5" s="22">
        <v>47682</v>
      </c>
      <c r="G5" s="22">
        <v>21982</v>
      </c>
      <c r="H5" s="22">
        <v>35999</v>
      </c>
      <c r="I5" s="22">
        <v>26717</v>
      </c>
      <c r="J5" s="22">
        <v>39797</v>
      </c>
      <c r="K5" s="22">
        <v>44895</v>
      </c>
      <c r="L5" s="22">
        <v>47449</v>
      </c>
      <c r="M5" s="22">
        <v>45316</v>
      </c>
      <c r="N5" s="22">
        <f t="shared" ref="N5:N11" si="0">SUM(B5:M5)</f>
        <v>520441</v>
      </c>
    </row>
    <row r="6" spans="1:14" x14ac:dyDescent="0.25">
      <c r="A6" s="10" t="s">
        <v>35</v>
      </c>
      <c r="B6" s="22">
        <v>39121</v>
      </c>
      <c r="C6" s="22">
        <v>38883</v>
      </c>
      <c r="D6" s="22">
        <v>36936</v>
      </c>
      <c r="E6" s="22">
        <v>53812</v>
      </c>
      <c r="F6" s="22">
        <v>47128</v>
      </c>
      <c r="G6" s="22">
        <v>45166</v>
      </c>
      <c r="H6" s="22">
        <v>44569</v>
      </c>
      <c r="I6" s="22">
        <v>39913</v>
      </c>
      <c r="J6" s="22">
        <v>64623</v>
      </c>
      <c r="K6" s="22">
        <v>73309</v>
      </c>
      <c r="L6" s="22">
        <v>60160</v>
      </c>
      <c r="M6" s="22">
        <v>51436</v>
      </c>
      <c r="N6" s="22">
        <f t="shared" si="0"/>
        <v>595056</v>
      </c>
    </row>
    <row r="7" spans="1:14" x14ac:dyDescent="0.25">
      <c r="A7" s="10" t="s">
        <v>36</v>
      </c>
      <c r="B7" s="22">
        <v>68525</v>
      </c>
      <c r="C7" s="22">
        <v>71611</v>
      </c>
      <c r="D7" s="22">
        <v>85417</v>
      </c>
      <c r="E7" s="22">
        <v>67728</v>
      </c>
      <c r="F7" s="22">
        <v>81025</v>
      </c>
      <c r="G7" s="22">
        <v>74467</v>
      </c>
      <c r="H7" s="22">
        <v>67271</v>
      </c>
      <c r="I7" s="22">
        <v>51754</v>
      </c>
      <c r="J7" s="22">
        <v>77772</v>
      </c>
      <c r="K7" s="22">
        <v>95513</v>
      </c>
      <c r="L7" s="22">
        <v>71741</v>
      </c>
      <c r="M7" s="22">
        <v>67860</v>
      </c>
      <c r="N7" s="22">
        <f t="shared" si="0"/>
        <v>880684</v>
      </c>
    </row>
    <row r="8" spans="1:14" x14ac:dyDescent="0.25">
      <c r="A8" s="10" t="s">
        <v>37</v>
      </c>
      <c r="B8" s="22">
        <v>93542</v>
      </c>
      <c r="C8" s="22">
        <v>114230</v>
      </c>
      <c r="D8" s="22">
        <v>113060</v>
      </c>
      <c r="E8" s="22">
        <v>131561</v>
      </c>
      <c r="F8" s="22">
        <v>135566</v>
      </c>
      <c r="G8" s="22">
        <f>75642*1.27</f>
        <v>96065.34</v>
      </c>
      <c r="H8" s="22">
        <v>89991</v>
      </c>
      <c r="I8" s="22">
        <v>84502</v>
      </c>
      <c r="J8" s="22">
        <v>117800</v>
      </c>
      <c r="K8" s="22">
        <v>141531</v>
      </c>
      <c r="L8" s="22">
        <v>132761</v>
      </c>
      <c r="M8" s="22">
        <v>104649</v>
      </c>
      <c r="N8" s="22">
        <f t="shared" si="0"/>
        <v>1355258.3399999999</v>
      </c>
    </row>
    <row r="9" spans="1:14" x14ac:dyDescent="0.25">
      <c r="A9" s="10" t="s">
        <v>38</v>
      </c>
      <c r="B9" s="22">
        <v>129257</v>
      </c>
      <c r="C9" s="22">
        <v>144022</v>
      </c>
      <c r="D9" s="22">
        <v>153278</v>
      </c>
      <c r="E9" s="22">
        <v>133369</v>
      </c>
      <c r="F9" s="22">
        <v>140113</v>
      </c>
      <c r="G9" s="22">
        <v>141042</v>
      </c>
      <c r="H9" s="22">
        <v>133013</v>
      </c>
      <c r="I9" s="22">
        <v>94602</v>
      </c>
      <c r="J9" s="22">
        <v>145784</v>
      </c>
      <c r="K9" s="22">
        <v>176653</v>
      </c>
      <c r="L9" s="22">
        <v>147704</v>
      </c>
      <c r="M9" s="22">
        <v>107349</v>
      </c>
      <c r="N9" s="22">
        <f t="shared" si="0"/>
        <v>1646186</v>
      </c>
    </row>
    <row r="10" spans="1:14" x14ac:dyDescent="0.25">
      <c r="A10" s="10" t="s">
        <v>39</v>
      </c>
      <c r="B10" s="22">
        <v>167413</v>
      </c>
      <c r="C10" s="22">
        <v>162196</v>
      </c>
      <c r="D10" s="22">
        <v>160711</v>
      </c>
      <c r="E10" s="22">
        <v>159960</v>
      </c>
      <c r="F10" s="22">
        <v>150499</v>
      </c>
      <c r="G10" s="22">
        <v>129849</v>
      </c>
      <c r="H10" s="22">
        <v>106794</v>
      </c>
      <c r="I10" s="22">
        <v>109110</v>
      </c>
      <c r="J10" s="22">
        <v>107646</v>
      </c>
      <c r="K10" s="22">
        <v>170668</v>
      </c>
      <c r="L10" s="22">
        <v>151432</v>
      </c>
      <c r="M10" s="22">
        <v>125901</v>
      </c>
      <c r="N10" s="22">
        <f t="shared" si="0"/>
        <v>1702179</v>
      </c>
    </row>
    <row r="11" spans="1:14" x14ac:dyDescent="0.25">
      <c r="A11" s="11">
        <v>2021</v>
      </c>
      <c r="B11" s="22">
        <v>129892</v>
      </c>
      <c r="C11" s="22">
        <v>153863</v>
      </c>
      <c r="D11" s="22">
        <v>167006</v>
      </c>
      <c r="E11" s="22">
        <v>150611</v>
      </c>
      <c r="F11" s="23">
        <v>151232</v>
      </c>
      <c r="G11" s="22">
        <v>141295</v>
      </c>
      <c r="H11" s="22">
        <v>126707</v>
      </c>
      <c r="I11" s="259">
        <v>89233</v>
      </c>
      <c r="J11" s="22">
        <v>128262</v>
      </c>
      <c r="K11" s="20"/>
      <c r="L11" s="20"/>
      <c r="M11" s="20"/>
      <c r="N11" s="22">
        <f t="shared" si="0"/>
        <v>1238101</v>
      </c>
    </row>
    <row r="12" spans="1:14" x14ac:dyDescent="0.25">
      <c r="N12" s="7" t="s">
        <v>40</v>
      </c>
    </row>
  </sheetData>
  <mergeCells count="1">
    <mergeCell ref="A1:N1"/>
  </mergeCells>
  <pageMargins left="0.7" right="0.7" top="0.3" bottom="0.3" header="0.3" footer="0.3"/>
  <pageSetup paperSize="9" orientation="portrait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zoomScaleNormal="100" workbookViewId="0">
      <selection sqref="A1:C1"/>
    </sheetView>
  </sheetViews>
  <sheetFormatPr baseColWidth="10" defaultRowHeight="15" x14ac:dyDescent="0.25"/>
  <cols>
    <col min="1" max="1" width="12.7109375" style="33" customWidth="1"/>
    <col min="2" max="2" width="18" style="12" bestFit="1" customWidth="1"/>
    <col min="3" max="3" width="15.5703125" style="12" bestFit="1" customWidth="1"/>
    <col min="4" max="16384" width="11.42578125" style="13"/>
  </cols>
  <sheetData>
    <row r="1" spans="1:7" ht="21" x14ac:dyDescent="0.35">
      <c r="A1" s="266" t="s">
        <v>2</v>
      </c>
      <c r="B1" s="266"/>
      <c r="C1" s="266"/>
    </row>
    <row r="2" spans="1:7" x14ac:dyDescent="0.25">
      <c r="A2" s="24" t="s">
        <v>41</v>
      </c>
      <c r="B2" s="25" t="s">
        <v>42</v>
      </c>
      <c r="C2" s="26" t="s">
        <v>43</v>
      </c>
    </row>
    <row r="3" spans="1:7" x14ac:dyDescent="0.25">
      <c r="A3" s="260">
        <v>41974</v>
      </c>
      <c r="B3" s="205">
        <v>608</v>
      </c>
      <c r="C3" s="261">
        <v>608</v>
      </c>
      <c r="E3" s="14"/>
      <c r="G3" s="15"/>
    </row>
    <row r="4" spans="1:7" x14ac:dyDescent="0.25">
      <c r="A4" s="27">
        <v>42005</v>
      </c>
      <c r="B4" s="28">
        <v>331</v>
      </c>
      <c r="C4" s="29">
        <v>939</v>
      </c>
      <c r="E4" s="14"/>
      <c r="G4" s="15"/>
    </row>
    <row r="5" spans="1:7" x14ac:dyDescent="0.25">
      <c r="A5" s="260">
        <v>42036</v>
      </c>
      <c r="B5" s="205">
        <v>267</v>
      </c>
      <c r="C5" s="261">
        <v>1206</v>
      </c>
      <c r="E5" s="14"/>
      <c r="G5" s="15"/>
    </row>
    <row r="6" spans="1:7" x14ac:dyDescent="0.25">
      <c r="A6" s="27">
        <v>42064</v>
      </c>
      <c r="B6" s="28">
        <v>322</v>
      </c>
      <c r="C6" s="29">
        <v>1528</v>
      </c>
      <c r="D6" s="14"/>
      <c r="E6" s="14"/>
      <c r="G6" s="15"/>
    </row>
    <row r="7" spans="1:7" x14ac:dyDescent="0.25">
      <c r="A7" s="260">
        <v>42095</v>
      </c>
      <c r="B7" s="205">
        <v>297</v>
      </c>
      <c r="C7" s="261">
        <v>1825</v>
      </c>
      <c r="D7" s="15"/>
      <c r="E7" s="14"/>
      <c r="G7" s="15"/>
    </row>
    <row r="8" spans="1:7" x14ac:dyDescent="0.25">
      <c r="A8" s="27">
        <v>42125</v>
      </c>
      <c r="B8" s="28">
        <v>251</v>
      </c>
      <c r="C8" s="29">
        <v>2076</v>
      </c>
      <c r="D8" s="15"/>
      <c r="E8" s="14"/>
      <c r="G8" s="15"/>
    </row>
    <row r="9" spans="1:7" x14ac:dyDescent="0.25">
      <c r="A9" s="260">
        <v>42156</v>
      </c>
      <c r="B9" s="205">
        <v>263</v>
      </c>
      <c r="C9" s="261">
        <v>2339</v>
      </c>
      <c r="D9" s="14"/>
      <c r="E9" s="14"/>
      <c r="G9" s="15"/>
    </row>
    <row r="10" spans="1:7" x14ac:dyDescent="0.25">
      <c r="A10" s="27">
        <v>42186</v>
      </c>
      <c r="B10" s="28">
        <v>225</v>
      </c>
      <c r="C10" s="29">
        <v>2564</v>
      </c>
      <c r="D10" s="15"/>
      <c r="E10" s="14"/>
      <c r="G10" s="15"/>
    </row>
    <row r="11" spans="1:7" x14ac:dyDescent="0.25">
      <c r="A11" s="260">
        <v>42217</v>
      </c>
      <c r="B11" s="205">
        <v>154</v>
      </c>
      <c r="C11" s="261">
        <v>2718</v>
      </c>
      <c r="D11" s="15"/>
      <c r="E11" s="14"/>
      <c r="G11" s="15"/>
    </row>
    <row r="12" spans="1:7" x14ac:dyDescent="0.25">
      <c r="A12" s="27">
        <v>42248</v>
      </c>
      <c r="B12" s="28">
        <v>246</v>
      </c>
      <c r="C12" s="29">
        <v>2964</v>
      </c>
      <c r="D12" s="14"/>
      <c r="E12" s="14"/>
      <c r="G12" s="15"/>
    </row>
    <row r="13" spans="1:7" x14ac:dyDescent="0.25">
      <c r="A13" s="260">
        <v>42278</v>
      </c>
      <c r="B13" s="205">
        <v>327</v>
      </c>
      <c r="C13" s="261">
        <v>3291</v>
      </c>
      <c r="E13" s="14"/>
      <c r="G13" s="15"/>
    </row>
    <row r="14" spans="1:7" x14ac:dyDescent="0.25">
      <c r="A14" s="27">
        <v>42309</v>
      </c>
      <c r="B14" s="28">
        <v>235</v>
      </c>
      <c r="C14" s="29">
        <v>3526</v>
      </c>
      <c r="E14" s="14"/>
      <c r="G14" s="15"/>
    </row>
    <row r="15" spans="1:7" x14ac:dyDescent="0.25">
      <c r="A15" s="260">
        <v>42339</v>
      </c>
      <c r="B15" s="205">
        <v>233</v>
      </c>
      <c r="C15" s="261">
        <v>3759</v>
      </c>
      <c r="D15" s="14"/>
      <c r="E15" s="14"/>
      <c r="G15" s="15"/>
    </row>
    <row r="16" spans="1:7" x14ac:dyDescent="0.25">
      <c r="A16" s="27">
        <v>42370</v>
      </c>
      <c r="B16" s="28">
        <v>201</v>
      </c>
      <c r="C16" s="29">
        <v>3960</v>
      </c>
      <c r="E16" s="14"/>
      <c r="G16" s="15"/>
    </row>
    <row r="17" spans="1:7" x14ac:dyDescent="0.25">
      <c r="A17" s="260">
        <v>42401</v>
      </c>
      <c r="B17" s="205">
        <v>320</v>
      </c>
      <c r="C17" s="261">
        <v>4280</v>
      </c>
      <c r="E17" s="14"/>
      <c r="G17" s="15"/>
    </row>
    <row r="18" spans="1:7" x14ac:dyDescent="0.25">
      <c r="A18" s="27">
        <v>42430</v>
      </c>
      <c r="B18" s="28">
        <v>290</v>
      </c>
      <c r="C18" s="29">
        <v>4570</v>
      </c>
      <c r="D18" s="14"/>
      <c r="E18" s="14"/>
      <c r="G18" s="15"/>
    </row>
    <row r="19" spans="1:7" x14ac:dyDescent="0.25">
      <c r="A19" s="260">
        <v>42461</v>
      </c>
      <c r="B19" s="205">
        <v>311</v>
      </c>
      <c r="C19" s="261">
        <v>4881</v>
      </c>
      <c r="E19" s="14"/>
      <c r="G19" s="15"/>
    </row>
    <row r="20" spans="1:7" x14ac:dyDescent="0.25">
      <c r="A20" s="27">
        <v>42491</v>
      </c>
      <c r="B20" s="28">
        <v>325</v>
      </c>
      <c r="C20" s="29">
        <v>5206</v>
      </c>
      <c r="E20" s="14"/>
      <c r="G20" s="15"/>
    </row>
    <row r="21" spans="1:7" x14ac:dyDescent="0.25">
      <c r="A21" s="260">
        <v>42522</v>
      </c>
      <c r="B21" s="205">
        <v>300</v>
      </c>
      <c r="C21" s="261">
        <v>5506</v>
      </c>
      <c r="E21" s="14"/>
      <c r="G21" s="15"/>
    </row>
    <row r="22" spans="1:7" x14ac:dyDescent="0.25">
      <c r="A22" s="27">
        <v>42552</v>
      </c>
      <c r="B22" s="28">
        <v>301</v>
      </c>
      <c r="C22" s="29">
        <v>5807</v>
      </c>
      <c r="E22" s="14"/>
      <c r="G22" s="15"/>
    </row>
    <row r="23" spans="1:7" x14ac:dyDescent="0.25">
      <c r="A23" s="260">
        <v>42583</v>
      </c>
      <c r="B23" s="205">
        <v>200</v>
      </c>
      <c r="C23" s="261">
        <v>6007</v>
      </c>
      <c r="E23" s="14"/>
      <c r="G23" s="15"/>
    </row>
    <row r="24" spans="1:7" x14ac:dyDescent="0.25">
      <c r="A24" s="27">
        <v>42614</v>
      </c>
      <c r="B24" s="28">
        <v>288</v>
      </c>
      <c r="C24" s="29">
        <v>6295</v>
      </c>
      <c r="E24" s="14"/>
      <c r="G24" s="15"/>
    </row>
    <row r="25" spans="1:7" x14ac:dyDescent="0.25">
      <c r="A25" s="260">
        <v>42644</v>
      </c>
      <c r="B25" s="205">
        <v>315</v>
      </c>
      <c r="C25" s="261">
        <v>6610</v>
      </c>
      <c r="E25" s="14"/>
      <c r="G25" s="15"/>
    </row>
    <row r="26" spans="1:7" x14ac:dyDescent="0.25">
      <c r="A26" s="27">
        <v>42675</v>
      </c>
      <c r="B26" s="28">
        <v>250</v>
      </c>
      <c r="C26" s="29">
        <v>6860</v>
      </c>
      <c r="E26" s="14"/>
      <c r="G26" s="15"/>
    </row>
    <row r="27" spans="1:7" x14ac:dyDescent="0.25">
      <c r="A27" s="260">
        <v>42705</v>
      </c>
      <c r="B27" s="205">
        <v>239</v>
      </c>
      <c r="C27" s="261">
        <v>7099</v>
      </c>
      <c r="E27" s="14"/>
      <c r="G27" s="15"/>
    </row>
    <row r="28" spans="1:7" x14ac:dyDescent="0.25">
      <c r="A28" s="27">
        <v>42736</v>
      </c>
      <c r="B28" s="28">
        <v>379</v>
      </c>
      <c r="C28" s="29">
        <v>7478</v>
      </c>
      <c r="E28" s="14"/>
      <c r="G28" s="15"/>
    </row>
    <row r="29" spans="1:7" x14ac:dyDescent="0.25">
      <c r="A29" s="260">
        <v>42767</v>
      </c>
      <c r="B29" s="205">
        <v>441</v>
      </c>
      <c r="C29" s="261">
        <v>7919</v>
      </c>
      <c r="E29" s="14"/>
      <c r="G29" s="15"/>
    </row>
    <row r="30" spans="1:7" x14ac:dyDescent="0.25">
      <c r="A30" s="27">
        <v>42795</v>
      </c>
      <c r="B30" s="28">
        <v>460</v>
      </c>
      <c r="C30" s="29">
        <v>8379</v>
      </c>
      <c r="E30" s="14"/>
      <c r="G30" s="15"/>
    </row>
    <row r="31" spans="1:7" x14ac:dyDescent="0.25">
      <c r="A31" s="260">
        <v>42826</v>
      </c>
      <c r="B31" s="205">
        <v>376</v>
      </c>
      <c r="C31" s="261">
        <v>8755</v>
      </c>
      <c r="E31" s="14"/>
      <c r="G31" s="15"/>
    </row>
    <row r="32" spans="1:7" x14ac:dyDescent="0.25">
      <c r="A32" s="27">
        <v>42856</v>
      </c>
      <c r="B32" s="28">
        <v>451</v>
      </c>
      <c r="C32" s="29">
        <v>9206</v>
      </c>
      <c r="E32" s="14"/>
      <c r="G32" s="15"/>
    </row>
    <row r="33" spans="1:7" x14ac:dyDescent="0.25">
      <c r="A33" s="260">
        <v>42887</v>
      </c>
      <c r="B33" s="205">
        <v>350</v>
      </c>
      <c r="C33" s="261">
        <v>9556</v>
      </c>
      <c r="E33" s="14"/>
      <c r="G33" s="15"/>
    </row>
    <row r="34" spans="1:7" x14ac:dyDescent="0.25">
      <c r="A34" s="27">
        <v>42917</v>
      </c>
      <c r="B34" s="28">
        <v>338</v>
      </c>
      <c r="C34" s="29">
        <v>9894</v>
      </c>
      <c r="E34" s="14"/>
      <c r="G34" s="15"/>
    </row>
    <row r="35" spans="1:7" x14ac:dyDescent="0.25">
      <c r="A35" s="260">
        <v>42948</v>
      </c>
      <c r="B35" s="205">
        <v>242</v>
      </c>
      <c r="C35" s="261">
        <v>10136</v>
      </c>
      <c r="E35" s="14"/>
      <c r="G35" s="15"/>
    </row>
    <row r="36" spans="1:7" x14ac:dyDescent="0.25">
      <c r="A36" s="27">
        <v>42979</v>
      </c>
      <c r="B36" s="28">
        <v>226</v>
      </c>
      <c r="C36" s="29">
        <v>10362</v>
      </c>
      <c r="E36" s="14"/>
      <c r="G36" s="15"/>
    </row>
    <row r="37" spans="1:7" x14ac:dyDescent="0.25">
      <c r="A37" s="260">
        <v>43009</v>
      </c>
      <c r="B37" s="205">
        <v>282</v>
      </c>
      <c r="C37" s="261">
        <v>10644</v>
      </c>
      <c r="E37" s="14"/>
      <c r="G37" s="15"/>
    </row>
    <row r="38" spans="1:7" x14ac:dyDescent="0.25">
      <c r="A38" s="27">
        <v>43040</v>
      </c>
      <c r="B38" s="28">
        <v>321</v>
      </c>
      <c r="C38" s="29">
        <v>10965</v>
      </c>
      <c r="E38" s="14"/>
      <c r="G38" s="15"/>
    </row>
    <row r="39" spans="1:7" x14ac:dyDescent="0.25">
      <c r="A39" s="260" t="s">
        <v>44</v>
      </c>
      <c r="B39" s="205">
        <v>364</v>
      </c>
      <c r="C39" s="261">
        <v>11329</v>
      </c>
      <c r="E39" s="14"/>
      <c r="G39" s="15"/>
    </row>
    <row r="40" spans="1:7" x14ac:dyDescent="0.25">
      <c r="A40" s="27">
        <v>43101</v>
      </c>
      <c r="B40" s="28">
        <v>519</v>
      </c>
      <c r="C40" s="29">
        <v>11848</v>
      </c>
      <c r="E40" s="14"/>
      <c r="G40" s="15"/>
    </row>
    <row r="41" spans="1:7" x14ac:dyDescent="0.25">
      <c r="A41" s="260">
        <v>43159</v>
      </c>
      <c r="B41" s="205">
        <v>558</v>
      </c>
      <c r="C41" s="261">
        <v>12406</v>
      </c>
      <c r="E41" s="14"/>
      <c r="G41" s="15"/>
    </row>
    <row r="42" spans="1:7" x14ac:dyDescent="0.25">
      <c r="A42" s="27">
        <v>43190</v>
      </c>
      <c r="B42" s="28">
        <v>498</v>
      </c>
      <c r="C42" s="29">
        <v>12904</v>
      </c>
      <c r="E42" s="14"/>
      <c r="G42" s="15"/>
    </row>
    <row r="43" spans="1:7" x14ac:dyDescent="0.25">
      <c r="A43" s="260">
        <v>43220</v>
      </c>
      <c r="B43" s="205">
        <v>504</v>
      </c>
      <c r="C43" s="261">
        <v>13408</v>
      </c>
      <c r="E43" s="14"/>
      <c r="G43" s="15"/>
    </row>
    <row r="44" spans="1:7" x14ac:dyDescent="0.25">
      <c r="A44" s="27">
        <v>43251</v>
      </c>
      <c r="B44" s="28">
        <v>486</v>
      </c>
      <c r="C44" s="29">
        <v>13894</v>
      </c>
      <c r="E44" s="14"/>
      <c r="G44" s="15"/>
    </row>
    <row r="45" spans="1:7" x14ac:dyDescent="0.25">
      <c r="A45" s="260">
        <v>43281</v>
      </c>
      <c r="B45" s="205">
        <v>404</v>
      </c>
      <c r="C45" s="261">
        <v>14298</v>
      </c>
      <c r="E45" s="14"/>
      <c r="G45" s="15"/>
    </row>
    <row r="46" spans="1:7" x14ac:dyDescent="0.25">
      <c r="A46" s="27">
        <v>43312</v>
      </c>
      <c r="B46" s="28">
        <v>581</v>
      </c>
      <c r="C46" s="29">
        <v>14879</v>
      </c>
      <c r="G46" s="15"/>
    </row>
    <row r="47" spans="1:7" x14ac:dyDescent="0.25">
      <c r="A47" s="260">
        <v>43343</v>
      </c>
      <c r="B47" s="205">
        <v>532</v>
      </c>
      <c r="C47" s="261">
        <v>15411</v>
      </c>
      <c r="G47" s="15"/>
    </row>
    <row r="48" spans="1:7" x14ac:dyDescent="0.25">
      <c r="A48" s="27">
        <v>43373</v>
      </c>
      <c r="B48" s="28">
        <v>419</v>
      </c>
      <c r="C48" s="29">
        <v>15830</v>
      </c>
      <c r="G48" s="15"/>
    </row>
    <row r="49" spans="1:7" x14ac:dyDescent="0.25">
      <c r="A49" s="260">
        <v>43404</v>
      </c>
      <c r="B49" s="205">
        <v>533</v>
      </c>
      <c r="C49" s="261">
        <v>16363</v>
      </c>
      <c r="E49" s="14"/>
      <c r="G49" s="15"/>
    </row>
    <row r="50" spans="1:7" x14ac:dyDescent="0.25">
      <c r="A50" s="27">
        <v>43434</v>
      </c>
      <c r="B50" s="28">
        <v>482</v>
      </c>
      <c r="C50" s="29">
        <v>16845</v>
      </c>
      <c r="E50" s="14"/>
      <c r="G50" s="15"/>
    </row>
    <row r="51" spans="1:7" x14ac:dyDescent="0.25">
      <c r="A51" s="260">
        <v>43465</v>
      </c>
      <c r="B51" s="205">
        <v>439</v>
      </c>
      <c r="C51" s="261">
        <v>17284</v>
      </c>
      <c r="E51" s="14"/>
      <c r="G51" s="15"/>
    </row>
    <row r="52" spans="1:7" x14ac:dyDescent="0.25">
      <c r="A52" s="27">
        <v>43496</v>
      </c>
      <c r="B52" s="28">
        <v>711</v>
      </c>
      <c r="C52" s="29">
        <v>17995</v>
      </c>
      <c r="E52" s="14"/>
      <c r="G52" s="15"/>
    </row>
    <row r="53" spans="1:7" x14ac:dyDescent="0.25">
      <c r="A53" s="260">
        <v>43524</v>
      </c>
      <c r="B53" s="205">
        <v>627</v>
      </c>
      <c r="C53" s="261">
        <v>18622</v>
      </c>
      <c r="E53" s="14"/>
      <c r="G53" s="15"/>
    </row>
    <row r="54" spans="1:7" x14ac:dyDescent="0.25">
      <c r="A54" s="27">
        <v>43555</v>
      </c>
      <c r="B54" s="28">
        <v>669</v>
      </c>
      <c r="C54" s="29">
        <v>19291</v>
      </c>
      <c r="E54" s="14"/>
      <c r="G54" s="15"/>
    </row>
    <row r="55" spans="1:7" x14ac:dyDescent="0.25">
      <c r="A55" s="262">
        <v>43585</v>
      </c>
      <c r="B55" s="205">
        <v>556</v>
      </c>
      <c r="C55" s="261">
        <v>19847</v>
      </c>
      <c r="E55" s="14"/>
      <c r="G55" s="15"/>
    </row>
    <row r="56" spans="1:7" x14ac:dyDescent="0.25">
      <c r="A56" s="27">
        <v>43616</v>
      </c>
      <c r="B56" s="28">
        <v>533</v>
      </c>
      <c r="C56" s="29">
        <v>20380</v>
      </c>
      <c r="E56" s="14"/>
      <c r="G56" s="15"/>
    </row>
    <row r="57" spans="1:7" x14ac:dyDescent="0.25">
      <c r="A57" s="262">
        <v>43646</v>
      </c>
      <c r="B57" s="205">
        <v>506</v>
      </c>
      <c r="C57" s="261">
        <v>20886</v>
      </c>
      <c r="E57" s="14"/>
      <c r="G57" s="15"/>
    </row>
    <row r="58" spans="1:7" x14ac:dyDescent="0.25">
      <c r="A58" s="30">
        <v>43677</v>
      </c>
      <c r="B58" s="28">
        <v>708</v>
      </c>
      <c r="C58" s="29">
        <v>21594</v>
      </c>
      <c r="D58" s="14"/>
      <c r="E58" s="14"/>
      <c r="G58" s="15"/>
    </row>
    <row r="59" spans="1:7" x14ac:dyDescent="0.25">
      <c r="A59" s="262">
        <v>43708</v>
      </c>
      <c r="B59" s="205">
        <v>460</v>
      </c>
      <c r="C59" s="261">
        <v>22054</v>
      </c>
      <c r="E59" s="14"/>
      <c r="G59" s="15"/>
    </row>
    <row r="60" spans="1:7" x14ac:dyDescent="0.25">
      <c r="A60" s="30">
        <v>43738</v>
      </c>
      <c r="B60" s="28">
        <v>570</v>
      </c>
      <c r="C60" s="29">
        <v>22624</v>
      </c>
    </row>
    <row r="61" spans="1:7" x14ac:dyDescent="0.25">
      <c r="A61" s="262">
        <v>43769</v>
      </c>
      <c r="B61" s="205">
        <v>760</v>
      </c>
      <c r="C61" s="261">
        <v>23384</v>
      </c>
    </row>
    <row r="62" spans="1:7" x14ac:dyDescent="0.25">
      <c r="A62" s="31">
        <v>43799</v>
      </c>
      <c r="B62" s="28">
        <v>780</v>
      </c>
      <c r="C62" s="29">
        <v>24164</v>
      </c>
    </row>
    <row r="63" spans="1:7" x14ac:dyDescent="0.25">
      <c r="A63" s="262">
        <v>43830</v>
      </c>
      <c r="B63" s="205">
        <v>569</v>
      </c>
      <c r="C63" s="261">
        <v>24733</v>
      </c>
    </row>
    <row r="64" spans="1:7" x14ac:dyDescent="0.25">
      <c r="A64" s="31">
        <v>43831</v>
      </c>
      <c r="B64" s="28">
        <v>790</v>
      </c>
      <c r="C64" s="29">
        <v>25523</v>
      </c>
    </row>
    <row r="65" spans="1:3" x14ac:dyDescent="0.25">
      <c r="A65" s="262">
        <v>43862</v>
      </c>
      <c r="B65" s="205">
        <v>967</v>
      </c>
      <c r="C65" s="261">
        <v>26490</v>
      </c>
    </row>
    <row r="66" spans="1:3" x14ac:dyDescent="0.25">
      <c r="A66" s="30">
        <v>43891</v>
      </c>
      <c r="B66" s="32">
        <v>729</v>
      </c>
      <c r="C66" s="29">
        <v>27219</v>
      </c>
    </row>
    <row r="67" spans="1:3" x14ac:dyDescent="0.25">
      <c r="A67" s="262">
        <v>43922</v>
      </c>
      <c r="B67" s="205">
        <v>585</v>
      </c>
      <c r="C67" s="261">
        <v>27804</v>
      </c>
    </row>
    <row r="68" spans="1:3" x14ac:dyDescent="0.25">
      <c r="A68" s="30">
        <v>43952</v>
      </c>
      <c r="B68" s="32">
        <v>619</v>
      </c>
      <c r="C68" s="29">
        <v>28423</v>
      </c>
    </row>
    <row r="69" spans="1:3" x14ac:dyDescent="0.25">
      <c r="A69" s="262">
        <v>43983</v>
      </c>
      <c r="B69" s="205">
        <v>777</v>
      </c>
      <c r="C69" s="261">
        <v>29200</v>
      </c>
    </row>
    <row r="70" spans="1:3" x14ac:dyDescent="0.25">
      <c r="A70" s="30">
        <v>44013</v>
      </c>
      <c r="B70" s="32">
        <v>750</v>
      </c>
      <c r="C70" s="29">
        <v>29950</v>
      </c>
    </row>
    <row r="71" spans="1:3" x14ac:dyDescent="0.25">
      <c r="A71" s="262">
        <v>44044</v>
      </c>
      <c r="B71" s="205">
        <v>1655</v>
      </c>
      <c r="C71" s="261">
        <v>31605</v>
      </c>
    </row>
    <row r="72" spans="1:3" x14ac:dyDescent="0.25">
      <c r="A72" s="30">
        <v>44075</v>
      </c>
      <c r="B72" s="32">
        <v>1092</v>
      </c>
      <c r="C72" s="29">
        <v>32697</v>
      </c>
    </row>
    <row r="73" spans="1:3" x14ac:dyDescent="0.25">
      <c r="A73" s="262">
        <v>44105</v>
      </c>
      <c r="B73" s="205">
        <v>1282</v>
      </c>
      <c r="C73" s="261">
        <v>33979</v>
      </c>
    </row>
    <row r="74" spans="1:3" x14ac:dyDescent="0.25">
      <c r="A74" s="30">
        <v>44136</v>
      </c>
      <c r="B74" s="32">
        <v>984</v>
      </c>
      <c r="C74" s="29">
        <v>34963</v>
      </c>
    </row>
    <row r="75" spans="1:3" x14ac:dyDescent="0.25">
      <c r="A75" s="262">
        <v>44166</v>
      </c>
      <c r="B75" s="205">
        <v>1221</v>
      </c>
      <c r="C75" s="261">
        <v>36184</v>
      </c>
    </row>
    <row r="76" spans="1:3" x14ac:dyDescent="0.25">
      <c r="A76" s="30">
        <v>44197</v>
      </c>
      <c r="B76" s="32">
        <v>1199</v>
      </c>
      <c r="C76" s="29">
        <v>37383</v>
      </c>
    </row>
    <row r="77" spans="1:3" x14ac:dyDescent="0.25">
      <c r="A77" s="262">
        <v>44228</v>
      </c>
      <c r="B77" s="205">
        <v>1131</v>
      </c>
      <c r="C77" s="261">
        <v>38514</v>
      </c>
    </row>
    <row r="78" spans="1:3" x14ac:dyDescent="0.25">
      <c r="A78" s="27">
        <v>44229</v>
      </c>
      <c r="B78" s="32">
        <v>1215</v>
      </c>
      <c r="C78" s="29">
        <v>39729</v>
      </c>
    </row>
    <row r="79" spans="1:3" x14ac:dyDescent="0.25">
      <c r="A79" s="262">
        <v>44287</v>
      </c>
      <c r="B79" s="205">
        <v>869</v>
      </c>
      <c r="C79" s="261">
        <v>40598</v>
      </c>
    </row>
    <row r="80" spans="1:3" x14ac:dyDescent="0.25">
      <c r="A80" s="27">
        <v>44318</v>
      </c>
      <c r="B80" s="32">
        <v>1045</v>
      </c>
      <c r="C80" s="29">
        <v>41643</v>
      </c>
    </row>
    <row r="81" spans="1:3" x14ac:dyDescent="0.25">
      <c r="A81" s="262">
        <v>44348</v>
      </c>
      <c r="B81" s="205">
        <v>1023</v>
      </c>
      <c r="C81" s="261">
        <v>42666</v>
      </c>
    </row>
    <row r="82" spans="1:3" x14ac:dyDescent="0.25">
      <c r="A82" s="27">
        <v>44379</v>
      </c>
      <c r="B82" s="32">
        <v>915</v>
      </c>
      <c r="C82" s="29">
        <f>C81+B82</f>
        <v>43581</v>
      </c>
    </row>
    <row r="83" spans="1:3" x14ac:dyDescent="0.25">
      <c r="A83" s="262">
        <v>44410</v>
      </c>
      <c r="B83" s="205">
        <v>769</v>
      </c>
      <c r="C83" s="261">
        <f>C82+B83</f>
        <v>44350</v>
      </c>
    </row>
    <row r="84" spans="1:3" x14ac:dyDescent="0.25">
      <c r="A84" s="27">
        <v>44441</v>
      </c>
      <c r="B84" s="32">
        <v>790</v>
      </c>
      <c r="C84" s="283">
        <f>C83+B84</f>
        <v>45140</v>
      </c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47.5703125" style="13" customWidth="1"/>
    <col min="2" max="2" width="23.140625" style="13" customWidth="1"/>
    <col min="3" max="3" width="24.85546875" style="13" customWidth="1"/>
    <col min="4" max="4" width="18.7109375" style="13" bestFit="1" customWidth="1"/>
    <col min="5" max="16384" width="11.42578125" style="13"/>
  </cols>
  <sheetData>
    <row r="1" spans="1:3" ht="21" x14ac:dyDescent="0.35">
      <c r="A1" s="267" t="s">
        <v>3</v>
      </c>
      <c r="B1" s="267"/>
      <c r="C1" s="267"/>
    </row>
    <row r="2" spans="1:3" x14ac:dyDescent="0.25">
      <c r="A2" s="34" t="s">
        <v>45</v>
      </c>
      <c r="B2" s="35" t="s">
        <v>46</v>
      </c>
      <c r="C2" s="35" t="s">
        <v>47</v>
      </c>
    </row>
    <row r="3" spans="1:3" x14ac:dyDescent="0.25">
      <c r="A3" s="36" t="s">
        <v>48</v>
      </c>
      <c r="B3" s="37">
        <v>41465</v>
      </c>
      <c r="C3" s="38">
        <v>0.91858661940629149</v>
      </c>
    </row>
    <row r="4" spans="1:3" x14ac:dyDescent="0.25">
      <c r="A4" s="39" t="s">
        <v>49</v>
      </c>
      <c r="B4" s="40">
        <v>3675</v>
      </c>
      <c r="C4" s="41">
        <v>8.1413380593708465E-2</v>
      </c>
    </row>
    <row r="5" spans="1:3" x14ac:dyDescent="0.25">
      <c r="A5" s="42" t="s">
        <v>50</v>
      </c>
      <c r="B5" s="43">
        <v>45140</v>
      </c>
      <c r="C5" s="44">
        <v>1</v>
      </c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zoomScalePageLayoutView="60" workbookViewId="0">
      <selection sqref="A1:D1"/>
    </sheetView>
  </sheetViews>
  <sheetFormatPr baseColWidth="10" defaultRowHeight="15" x14ac:dyDescent="0.25"/>
  <cols>
    <col min="1" max="1" width="32" style="13" customWidth="1"/>
    <col min="2" max="2" width="11.42578125" style="13" customWidth="1"/>
    <col min="3" max="3" width="18.28515625" style="13" bestFit="1" customWidth="1"/>
    <col min="4" max="4" width="18.5703125" style="13" bestFit="1" customWidth="1"/>
    <col min="5" max="8" width="11.42578125" style="13" customWidth="1"/>
    <col min="9" max="16384" width="11.42578125" style="13"/>
  </cols>
  <sheetData>
    <row r="1" spans="1:8" ht="21" x14ac:dyDescent="0.35">
      <c r="A1" s="268" t="s">
        <v>4</v>
      </c>
      <c r="B1" s="268"/>
      <c r="C1" s="268"/>
      <c r="D1" s="268"/>
    </row>
    <row r="2" spans="1:8" x14ac:dyDescent="0.25">
      <c r="A2" s="35" t="s">
        <v>51</v>
      </c>
      <c r="B2" s="35" t="s">
        <v>52</v>
      </c>
      <c r="C2" s="35" t="s">
        <v>53</v>
      </c>
      <c r="D2" s="35" t="s">
        <v>54</v>
      </c>
    </row>
    <row r="3" spans="1:8" x14ac:dyDescent="0.25">
      <c r="A3" s="45" t="s">
        <v>55</v>
      </c>
      <c r="B3" s="46">
        <v>608</v>
      </c>
      <c r="C3" s="46">
        <v>287</v>
      </c>
      <c r="D3" s="46">
        <v>287</v>
      </c>
    </row>
    <row r="4" spans="1:8" x14ac:dyDescent="0.25">
      <c r="A4" s="45">
        <v>2015</v>
      </c>
      <c r="B4" s="46">
        <v>3151</v>
      </c>
      <c r="C4" s="46">
        <v>1119</v>
      </c>
      <c r="D4" s="46">
        <v>1053</v>
      </c>
    </row>
    <row r="5" spans="1:8" x14ac:dyDescent="0.25">
      <c r="A5" s="45">
        <v>2016</v>
      </c>
      <c r="B5" s="46">
        <v>3340</v>
      </c>
      <c r="C5" s="46">
        <v>1189</v>
      </c>
      <c r="D5" s="46">
        <v>994</v>
      </c>
    </row>
    <row r="6" spans="1:8" x14ac:dyDescent="0.25">
      <c r="A6" s="45">
        <v>2017</v>
      </c>
      <c r="B6" s="46">
        <v>4230</v>
      </c>
      <c r="C6" s="46">
        <v>1507</v>
      </c>
      <c r="D6" s="46">
        <v>1213</v>
      </c>
    </row>
    <row r="7" spans="1:8" x14ac:dyDescent="0.25">
      <c r="A7" s="45">
        <v>2018</v>
      </c>
      <c r="B7" s="46">
        <v>5955</v>
      </c>
      <c r="C7" s="46">
        <v>2013</v>
      </c>
      <c r="D7" s="46">
        <v>1611</v>
      </c>
    </row>
    <row r="8" spans="1:8" x14ac:dyDescent="0.25">
      <c r="A8" s="45">
        <v>2019</v>
      </c>
      <c r="B8" s="46">
        <v>7449</v>
      </c>
      <c r="C8" s="46">
        <v>2759</v>
      </c>
      <c r="D8" s="46">
        <v>2221</v>
      </c>
    </row>
    <row r="9" spans="1:8" x14ac:dyDescent="0.25">
      <c r="A9" s="45">
        <v>2020</v>
      </c>
      <c r="B9" s="46">
        <v>11451</v>
      </c>
      <c r="C9" s="46">
        <v>4553</v>
      </c>
      <c r="D9" s="46">
        <v>3889</v>
      </c>
    </row>
    <row r="10" spans="1:8" x14ac:dyDescent="0.25">
      <c r="A10" s="45" t="s">
        <v>56</v>
      </c>
      <c r="B10" s="46">
        <v>8956</v>
      </c>
      <c r="C10" s="46">
        <v>3101</v>
      </c>
      <c r="D10" s="46">
        <v>2296</v>
      </c>
    </row>
    <row r="11" spans="1:8" x14ac:dyDescent="0.25">
      <c r="A11" s="47" t="s">
        <v>50</v>
      </c>
      <c r="B11" s="48">
        <v>45140</v>
      </c>
      <c r="C11" s="49" t="s">
        <v>57</v>
      </c>
      <c r="D11" s="47">
        <v>13564</v>
      </c>
    </row>
    <row r="12" spans="1:8" x14ac:dyDescent="0.25">
      <c r="A12" s="13" t="s">
        <v>58</v>
      </c>
    </row>
    <row r="13" spans="1:8" x14ac:dyDescent="0.25">
      <c r="A13" s="50" t="s">
        <v>207</v>
      </c>
    </row>
    <row r="16" spans="1:8" x14ac:dyDescent="0.25">
      <c r="A16" s="269" t="s">
        <v>59</v>
      </c>
      <c r="B16" s="270"/>
      <c r="C16" s="270"/>
      <c r="D16" s="270"/>
      <c r="E16" s="270"/>
      <c r="F16" s="270"/>
      <c r="G16" s="270"/>
      <c r="H16" s="271"/>
    </row>
    <row r="17" spans="1:8" x14ac:dyDescent="0.25">
      <c r="A17" s="51" t="s">
        <v>60</v>
      </c>
      <c r="B17" s="52">
        <v>1</v>
      </c>
      <c r="C17" s="52" t="s">
        <v>61</v>
      </c>
      <c r="D17" s="52" t="s">
        <v>62</v>
      </c>
      <c r="E17" s="52" t="s">
        <v>63</v>
      </c>
      <c r="F17" s="52" t="s">
        <v>64</v>
      </c>
      <c r="G17" s="52" t="s">
        <v>65</v>
      </c>
      <c r="H17" s="52" t="s">
        <v>50</v>
      </c>
    </row>
    <row r="18" spans="1:8" x14ac:dyDescent="0.25">
      <c r="A18" s="53" t="s">
        <v>66</v>
      </c>
      <c r="B18" s="54">
        <v>8878</v>
      </c>
      <c r="C18" s="54">
        <v>3683</v>
      </c>
      <c r="D18" s="54">
        <v>795</v>
      </c>
      <c r="E18" s="54">
        <v>166</v>
      </c>
      <c r="F18" s="54">
        <v>29</v>
      </c>
      <c r="G18" s="54">
        <v>13</v>
      </c>
      <c r="H18" s="54">
        <v>13564</v>
      </c>
    </row>
    <row r="19" spans="1:8" x14ac:dyDescent="0.25">
      <c r="A19" s="55"/>
      <c r="B19" s="56">
        <v>0.65452668829253913</v>
      </c>
      <c r="C19" s="56">
        <v>0.27152757298731939</v>
      </c>
      <c r="D19" s="56">
        <v>5.861102919492775E-2</v>
      </c>
      <c r="E19" s="56">
        <v>1.2238277794161015E-2</v>
      </c>
      <c r="F19" s="56">
        <v>2.1380123857269243E-3</v>
      </c>
      <c r="G19" s="56">
        <v>9.5841934532586259E-4</v>
      </c>
      <c r="H19" s="57">
        <v>1</v>
      </c>
    </row>
    <row r="20" spans="1:8" x14ac:dyDescent="0.25">
      <c r="A20" s="58" t="s">
        <v>52</v>
      </c>
      <c r="B20" s="59">
        <v>8878</v>
      </c>
      <c r="C20" s="59">
        <v>9704</v>
      </c>
      <c r="D20" s="59">
        <v>8645</v>
      </c>
      <c r="E20" s="59">
        <v>7539</v>
      </c>
      <c r="F20" s="59">
        <v>4778</v>
      </c>
      <c r="G20" s="59">
        <v>5596</v>
      </c>
      <c r="H20" s="54">
        <v>45140</v>
      </c>
    </row>
    <row r="21" spans="1:8" x14ac:dyDescent="0.25">
      <c r="A21" s="55"/>
      <c r="B21" s="56">
        <v>0.19667700487372619</v>
      </c>
      <c r="C21" s="56">
        <v>0.21497563136907399</v>
      </c>
      <c r="D21" s="56">
        <v>0.19151528577758087</v>
      </c>
      <c r="E21" s="56">
        <v>0.16701373504652192</v>
      </c>
      <c r="F21" s="56">
        <v>0.10584847142224191</v>
      </c>
      <c r="G21" s="56">
        <v>0.12396987151085512</v>
      </c>
      <c r="H21" s="57">
        <v>1</v>
      </c>
    </row>
  </sheetData>
  <mergeCells count="2">
    <mergeCell ref="A1:D1"/>
    <mergeCell ref="A16:H16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40.28515625" style="13" bestFit="1" customWidth="1"/>
    <col min="2" max="2" width="21" style="13" customWidth="1"/>
    <col min="3" max="3" width="22.7109375" style="13" customWidth="1"/>
    <col min="4" max="4" width="8.85546875" style="13" customWidth="1"/>
    <col min="5" max="16384" width="11.42578125" style="13"/>
  </cols>
  <sheetData>
    <row r="1" spans="1:4" ht="23.25" x14ac:dyDescent="0.35">
      <c r="A1" s="272" t="s">
        <v>5</v>
      </c>
      <c r="B1" s="272"/>
      <c r="C1" s="272"/>
    </row>
    <row r="2" spans="1:4" x14ac:dyDescent="0.25">
      <c r="A2" s="60" t="s">
        <v>67</v>
      </c>
      <c r="B2" s="61" t="s">
        <v>68</v>
      </c>
      <c r="C2" s="62" t="s">
        <v>69</v>
      </c>
    </row>
    <row r="3" spans="1:4" x14ac:dyDescent="0.25">
      <c r="A3" s="63" t="s">
        <v>70</v>
      </c>
      <c r="B3" s="64">
        <v>43918</v>
      </c>
      <c r="C3" s="65">
        <v>0.97292866637128927</v>
      </c>
    </row>
    <row r="4" spans="1:4" x14ac:dyDescent="0.25">
      <c r="A4" s="66" t="s">
        <v>71</v>
      </c>
      <c r="B4" s="67">
        <v>656</v>
      </c>
      <c r="C4" s="68">
        <v>1.4532565352237483E-2</v>
      </c>
    </row>
    <row r="5" spans="1:4" ht="14.45" customHeight="1" x14ac:dyDescent="0.25">
      <c r="A5" s="69" t="s">
        <v>72</v>
      </c>
      <c r="B5" s="70">
        <v>566</v>
      </c>
      <c r="C5" s="71">
        <v>1.2538768276473194E-2</v>
      </c>
    </row>
    <row r="6" spans="1:4" x14ac:dyDescent="0.25">
      <c r="A6" s="72" t="s">
        <v>73</v>
      </c>
      <c r="B6" s="73">
        <v>45140</v>
      </c>
      <c r="C6" s="74">
        <v>0.99999999999999989</v>
      </c>
    </row>
    <row r="7" spans="1:4" x14ac:dyDescent="0.25">
      <c r="A7" s="75"/>
      <c r="B7" s="75"/>
      <c r="C7" s="75"/>
    </row>
    <row r="9" spans="1:4" x14ac:dyDescent="0.25">
      <c r="A9" s="76"/>
      <c r="B9" s="16"/>
      <c r="C9" s="16"/>
    </row>
    <row r="10" spans="1:4" x14ac:dyDescent="0.25">
      <c r="A10" s="17"/>
      <c r="B10" s="17"/>
      <c r="C10" s="17"/>
    </row>
    <row r="11" spans="1:4" x14ac:dyDescent="0.25">
      <c r="A11" s="17"/>
      <c r="B11" s="17"/>
      <c r="C11" s="17"/>
    </row>
    <row r="12" spans="1:4" x14ac:dyDescent="0.25">
      <c r="A12" s="17"/>
      <c r="B12" s="17"/>
      <c r="C12" s="17"/>
    </row>
    <row r="14" spans="1:4" x14ac:dyDescent="0.25">
      <c r="B14" s="17"/>
      <c r="C14" s="17"/>
      <c r="D14" s="17"/>
    </row>
    <row r="15" spans="1:4" x14ac:dyDescent="0.25">
      <c r="B15" s="17"/>
      <c r="C15" s="17"/>
      <c r="D15" s="17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41.5703125" style="13" bestFit="1" customWidth="1"/>
    <col min="2" max="2" width="19.5703125" style="18" customWidth="1"/>
    <col min="3" max="3" width="12.7109375" style="18" customWidth="1"/>
    <col min="4" max="4" width="11.140625" style="13" customWidth="1"/>
    <col min="5" max="6" width="11.42578125" style="13"/>
    <col min="7" max="7" width="12" style="13" customWidth="1"/>
    <col min="8" max="16384" width="11.42578125" style="13"/>
  </cols>
  <sheetData>
    <row r="1" spans="1:3" ht="23.25" x14ac:dyDescent="0.35">
      <c r="A1" s="272" t="s">
        <v>6</v>
      </c>
      <c r="B1" s="272"/>
      <c r="C1" s="272"/>
    </row>
    <row r="2" spans="1:3" x14ac:dyDescent="0.25">
      <c r="A2" s="77" t="s">
        <v>74</v>
      </c>
      <c r="B2" s="78"/>
      <c r="C2" s="79" t="s">
        <v>75</v>
      </c>
    </row>
    <row r="3" spans="1:3" x14ac:dyDescent="0.25">
      <c r="A3" s="80" t="s">
        <v>76</v>
      </c>
      <c r="B3" s="81">
        <v>26150</v>
      </c>
      <c r="C3" s="82">
        <v>0.59542784279794159</v>
      </c>
    </row>
    <row r="4" spans="1:3" x14ac:dyDescent="0.25">
      <c r="A4" s="83" t="s">
        <v>77</v>
      </c>
      <c r="B4" s="84">
        <v>9246</v>
      </c>
      <c r="C4" s="263">
        <v>0.21052871260075595</v>
      </c>
    </row>
    <row r="5" spans="1:3" x14ac:dyDescent="0.25">
      <c r="A5" s="80" t="s">
        <v>78</v>
      </c>
      <c r="B5" s="81">
        <v>1262</v>
      </c>
      <c r="C5" s="82">
        <v>2.8735370463135845E-2</v>
      </c>
    </row>
    <row r="6" spans="1:3" x14ac:dyDescent="0.25">
      <c r="A6" s="85" t="s">
        <v>79</v>
      </c>
      <c r="B6" s="86">
        <v>7260</v>
      </c>
      <c r="C6" s="263">
        <v>0.16530807413816659</v>
      </c>
    </row>
    <row r="7" spans="1:3" x14ac:dyDescent="0.25">
      <c r="A7" s="87" t="s">
        <v>80</v>
      </c>
      <c r="B7" s="88">
        <v>43918</v>
      </c>
      <c r="C7" s="89">
        <v>1</v>
      </c>
    </row>
    <row r="8" spans="1:3" x14ac:dyDescent="0.25">
      <c r="B8" s="13"/>
      <c r="C8" s="13"/>
    </row>
    <row r="9" spans="1:3" x14ac:dyDescent="0.25">
      <c r="B9" s="13"/>
      <c r="C9" s="13"/>
    </row>
    <row r="10" spans="1:3" x14ac:dyDescent="0.25">
      <c r="B10" s="13"/>
      <c r="C10" s="13"/>
    </row>
    <row r="11" spans="1:3" x14ac:dyDescent="0.25">
      <c r="B11" s="13"/>
      <c r="C11" s="13"/>
    </row>
    <row r="12" spans="1:3" x14ac:dyDescent="0.25">
      <c r="B12" s="13"/>
      <c r="C12" s="13"/>
    </row>
    <row r="13" spans="1:3" x14ac:dyDescent="0.25">
      <c r="B13" s="13"/>
      <c r="C13" s="13"/>
    </row>
    <row r="14" spans="1:3" x14ac:dyDescent="0.25">
      <c r="B14" s="13"/>
      <c r="C14" s="13"/>
    </row>
    <row r="15" spans="1:3" x14ac:dyDescent="0.25">
      <c r="B15" s="13"/>
      <c r="C15" s="13"/>
    </row>
    <row r="16" spans="1:3" x14ac:dyDescent="0.25">
      <c r="B16" s="13"/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  <row r="20" spans="2:3" x14ac:dyDescent="0.25">
      <c r="B20" s="13"/>
      <c r="C20" s="13"/>
    </row>
    <row r="21" spans="2:3" x14ac:dyDescent="0.25">
      <c r="B21" s="13"/>
      <c r="C21" s="13"/>
    </row>
    <row r="22" spans="2:3" x14ac:dyDescent="0.25">
      <c r="B22" s="13"/>
      <c r="C22" s="13"/>
    </row>
    <row r="23" spans="2:3" x14ac:dyDescent="0.25">
      <c r="B23" s="13"/>
      <c r="C23" s="13"/>
    </row>
    <row r="24" spans="2:3" x14ac:dyDescent="0.25">
      <c r="B24" s="13"/>
      <c r="C24" s="13"/>
    </row>
    <row r="25" spans="2:3" x14ac:dyDescent="0.25">
      <c r="B25" s="13"/>
      <c r="C25" s="13"/>
    </row>
    <row r="26" spans="2:3" x14ac:dyDescent="0.25">
      <c r="B26" s="13"/>
      <c r="C26" s="13"/>
    </row>
    <row r="27" spans="2:3" x14ac:dyDescent="0.25">
      <c r="B27" s="13"/>
      <c r="C27" s="13"/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zoomScalePageLayoutView="60" workbookViewId="0">
      <selection sqref="A1:C1"/>
    </sheetView>
  </sheetViews>
  <sheetFormatPr baseColWidth="10" defaultRowHeight="15" x14ac:dyDescent="0.25"/>
  <cols>
    <col min="1" max="1" width="38.5703125" style="13" customWidth="1"/>
    <col min="2" max="2" width="19.5703125" style="13" customWidth="1"/>
    <col min="3" max="3" width="12.7109375" style="13" customWidth="1"/>
    <col min="4" max="16384" width="11.42578125" style="13"/>
  </cols>
  <sheetData>
    <row r="1" spans="1:4" ht="23.25" x14ac:dyDescent="0.35">
      <c r="A1" s="273" t="s">
        <v>81</v>
      </c>
      <c r="B1" s="273"/>
      <c r="C1" s="273"/>
      <c r="D1" s="90"/>
    </row>
    <row r="2" spans="1:4" x14ac:dyDescent="0.25">
      <c r="A2" s="91" t="s">
        <v>82</v>
      </c>
      <c r="B2" s="92" t="s">
        <v>83</v>
      </c>
      <c r="C2" s="93" t="s">
        <v>75</v>
      </c>
    </row>
    <row r="3" spans="1:4" x14ac:dyDescent="0.25">
      <c r="A3" s="94" t="s">
        <v>84</v>
      </c>
      <c r="B3" s="95">
        <v>485</v>
      </c>
      <c r="C3" s="96">
        <v>5.2455115725719231E-2</v>
      </c>
    </row>
    <row r="4" spans="1:4" x14ac:dyDescent="0.25">
      <c r="A4" s="94" t="s">
        <v>85</v>
      </c>
      <c r="B4" s="95">
        <v>631</v>
      </c>
      <c r="C4" s="96">
        <v>6.8245727882327495E-2</v>
      </c>
    </row>
    <row r="5" spans="1:4" x14ac:dyDescent="0.25">
      <c r="A5" s="94" t="s">
        <v>86</v>
      </c>
      <c r="B5" s="95">
        <v>305</v>
      </c>
      <c r="C5" s="96">
        <v>3.2987237724421373E-2</v>
      </c>
    </row>
    <row r="6" spans="1:4" x14ac:dyDescent="0.25">
      <c r="A6" s="94" t="s">
        <v>87</v>
      </c>
      <c r="B6" s="95">
        <v>1056</v>
      </c>
      <c r="C6" s="96">
        <v>0.11421155094094744</v>
      </c>
    </row>
    <row r="7" spans="1:4" x14ac:dyDescent="0.25">
      <c r="A7" s="94" t="s">
        <v>88</v>
      </c>
      <c r="B7" s="95">
        <v>2025</v>
      </c>
      <c r="C7" s="96">
        <v>0.21901362751460091</v>
      </c>
    </row>
    <row r="8" spans="1:4" x14ac:dyDescent="0.25">
      <c r="A8" s="94" t="s">
        <v>89</v>
      </c>
      <c r="B8" s="95">
        <v>1524</v>
      </c>
      <c r="C8" s="96">
        <v>0.16482803374432187</v>
      </c>
    </row>
    <row r="9" spans="1:4" x14ac:dyDescent="0.25">
      <c r="A9" s="94" t="s">
        <v>90</v>
      </c>
      <c r="B9" s="95">
        <v>1167</v>
      </c>
      <c r="C9" s="96">
        <v>0.12621674237508113</v>
      </c>
    </row>
    <row r="10" spans="1:4" x14ac:dyDescent="0.25">
      <c r="A10" s="94" t="s">
        <v>91</v>
      </c>
      <c r="B10" s="95">
        <v>1918</v>
      </c>
      <c r="C10" s="96">
        <v>0.20744105559160719</v>
      </c>
    </row>
    <row r="11" spans="1:4" x14ac:dyDescent="0.25">
      <c r="A11" s="94" t="s">
        <v>92</v>
      </c>
      <c r="B11" s="95">
        <v>135</v>
      </c>
      <c r="C11" s="96">
        <v>1.4600908500973394E-2</v>
      </c>
    </row>
    <row r="12" spans="1:4" x14ac:dyDescent="0.25">
      <c r="A12" s="97" t="s">
        <v>50</v>
      </c>
      <c r="B12" s="98">
        <v>9246</v>
      </c>
      <c r="C12" s="99">
        <v>1</v>
      </c>
    </row>
    <row r="15" spans="1:4" x14ac:dyDescent="0.25">
      <c r="A15" s="100" t="s">
        <v>93</v>
      </c>
    </row>
  </sheetData>
  <mergeCells count="1">
    <mergeCell ref="A1:C1"/>
  </mergeCells>
  <pageMargins left="0.7" right="0.7" top="0.3" bottom="0.3" header="0.3" footer="0.3"/>
  <pageSetup paperSize="9" firstPageNumber="0" orientation="portrait" horizontalDpi="300" verticalDpi="30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Portal_Páginas_vistas</vt:lpstr>
      <vt:lpstr>Portal_visitas</vt:lpstr>
      <vt:lpstr>Cuánto_nos_preguntan</vt:lpstr>
      <vt:lpstr>Cómo_nos_preguntan</vt:lpstr>
      <vt:lpstr>Quién_nos_pregunta</vt:lpstr>
      <vt:lpstr>Cómo_tramitamos</vt:lpstr>
      <vt:lpstr>Cómo_resolvemos</vt:lpstr>
      <vt:lpstr>Por_qué_inadmitimos</vt:lpstr>
      <vt:lpstr>Cómo_concedemos_el_acceso</vt:lpstr>
      <vt:lpstr>Por_qué_denegamos</vt:lpstr>
      <vt:lpstr>A_quién_preguntan</vt:lpstr>
      <vt:lpstr>Sobre_qué_categoría_RISP</vt:lpstr>
      <vt:lpstr>Materia_publicidad_activa</vt:lpstr>
      <vt:lpstr>Perspectiva_de_género</vt:lpstr>
      <vt:lpstr>Cuánto_se_reclama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eduardo.martin</cp:lastModifiedBy>
  <cp:revision>1</cp:revision>
  <cp:lastPrinted>2016-10-04T10:43:07Z</cp:lastPrinted>
  <dcterms:created xsi:type="dcterms:W3CDTF">2015-11-30T16:31:39Z</dcterms:created>
  <dcterms:modified xsi:type="dcterms:W3CDTF">2021-10-06T12:29:05Z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