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12" windowWidth="22212" windowHeight="8388"/>
  </bookViews>
  <sheets>
    <sheet name="Índice" sheetId="1" r:id="rId1"/>
    <sheet name="Portal_Páginas_vistas" sheetId="2" r:id="rId2"/>
    <sheet name="Portal_visitas" sheetId="3" r:id="rId3"/>
    <sheet name="Cuánto_nos_preguntan" sheetId="4" r:id="rId4"/>
    <sheet name="Cómo_nos_preguntan" sheetId="5" r:id="rId5"/>
    <sheet name="Quién_nos_pregunta" sheetId="6" r:id="rId6"/>
    <sheet name="Cómo_tramitamos" sheetId="7" r:id="rId7"/>
    <sheet name="Cómo_resolvemos" sheetId="8" r:id="rId8"/>
    <sheet name="Por_qué_inadmitimos" sheetId="9" r:id="rId9"/>
    <sheet name="Cómo_concedemos_el_acceso" sheetId="10" r:id="rId10"/>
    <sheet name="Por_qué_denegamos" sheetId="11" r:id="rId11"/>
    <sheet name="A_quién_preguntan" sheetId="12" r:id="rId12"/>
    <sheet name="Sobre_qué_categoría_RISP" sheetId="13" r:id="rId13"/>
    <sheet name="Materia_publicidad_activa" sheetId="14" r:id="rId14"/>
    <sheet name="Perspectiva_de_género" sheetId="15" r:id="rId15"/>
    <sheet name="Cuánto_se_reclama" sheetId="16" r:id="rId16"/>
  </sheets>
  <calcPr calcId="145621"/>
</workbook>
</file>

<file path=xl/calcChain.xml><?xml version="1.0" encoding="utf-8"?>
<calcChain xmlns="http://schemas.openxmlformats.org/spreadsheetml/2006/main">
  <c r="D10" i="6" l="1"/>
  <c r="B10" i="6"/>
  <c r="C5" i="5"/>
  <c r="B5" i="5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4" i="4"/>
  <c r="N10" i="3" l="1"/>
  <c r="N9" i="3"/>
  <c r="G8" i="3"/>
  <c r="N8" i="3" s="1"/>
  <c r="N7" i="3"/>
  <c r="N6" i="3"/>
  <c r="N5" i="3"/>
</calcChain>
</file>

<file path=xl/sharedStrings.xml><?xml version="1.0" encoding="utf-8"?>
<sst xmlns="http://schemas.openxmlformats.org/spreadsheetml/2006/main" count="324" uniqueCount="207">
  <si>
    <t>Portal: Páginas vistas</t>
  </si>
  <si>
    <t>Portal: Visitas</t>
  </si>
  <si>
    <t>¿Cuánto nos preguntan?</t>
  </si>
  <si>
    <t>¿Cómo nos preguntan?</t>
  </si>
  <si>
    <t>¿Quién nos pregunta?</t>
  </si>
  <si>
    <t>¿Cómo tramitamos?</t>
  </si>
  <si>
    <t>¿Cómo resolvemos?</t>
  </si>
  <si>
    <t>¿Por qué se inadminten solicitudes?</t>
  </si>
  <si>
    <t>¿Cómo concedemos el acceso?</t>
  </si>
  <si>
    <t>¿Por qué, en ocasiones, se deniega el acceso?</t>
  </si>
  <si>
    <t>¿A quién preguntan?</t>
  </si>
  <si>
    <t>¿Sobre qué categoría RISP se pregunta?</t>
  </si>
  <si>
    <t>¿Sobre quémateria de publicidad activa se pregunta?</t>
  </si>
  <si>
    <t>Perspectiva de género</t>
  </si>
  <si>
    <t>¿Cuánto se reclama?</t>
  </si>
  <si>
    <t xml:space="preserve">Número de páginas vistas: </t>
  </si>
  <si>
    <t xml:space="preserve">Mes </t>
  </si>
  <si>
    <t>Páginas vistas</t>
  </si>
  <si>
    <t xml:space="preserve">Número de visitas: </t>
  </si>
  <si>
    <t>Visitas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</si>
  <si>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</si>
  <si>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</si>
  <si>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</si>
  <si>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</si>
  <si>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</si>
  <si>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</si>
  <si>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</si>
  <si>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</si>
  <si>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</si>
  <si>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</si>
  <si>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</si>
  <si>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</si>
  <si>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</si>
  <si>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2014</t>
  </si>
  <si>
    <t>2015</t>
  </si>
  <si>
    <t>2016</t>
  </si>
  <si>
    <t>2017</t>
  </si>
  <si>
    <t>2018</t>
  </si>
  <si>
    <t>2019</t>
  </si>
  <si>
    <t>2020</t>
  </si>
  <si>
    <t>MES</t>
  </si>
  <si>
    <t>Nº solicitudes</t>
  </si>
  <si>
    <t>Acumulado</t>
  </si>
  <si>
    <t>dic.-17</t>
  </si>
  <si>
    <t>Tipo de presentación de solicitudes de acceso</t>
  </si>
  <si>
    <t>Número de solicitudes</t>
  </si>
  <si>
    <t>Porcentaje sobre el total</t>
  </si>
  <si>
    <t xml:space="preserve">Acceso electrónico </t>
  </si>
  <si>
    <t>Acceso en papel</t>
  </si>
  <si>
    <t>Total</t>
  </si>
  <si>
    <t>Año</t>
  </si>
  <si>
    <t>Solicitudes</t>
  </si>
  <si>
    <t>Solicitantes Totales</t>
  </si>
  <si>
    <t>Solicitantes Nuevos</t>
  </si>
  <si>
    <t>2014*</t>
  </si>
  <si>
    <t>2020**</t>
  </si>
  <si>
    <t xml:space="preserve"> --- </t>
  </si>
  <si>
    <t>* Solo diciembre</t>
  </si>
  <si>
    <t>Número de solicitudes por participante</t>
  </si>
  <si>
    <t>Tipo</t>
  </si>
  <si>
    <t>2 a 5</t>
  </si>
  <si>
    <t>6 a 25</t>
  </si>
  <si>
    <t>26 a 100</t>
  </si>
  <si>
    <t>101 a 250</t>
  </si>
  <si>
    <t>&gt;250</t>
  </si>
  <si>
    <t>Solicitantes</t>
  </si>
  <si>
    <t>Estado de tramitación del expediente</t>
  </si>
  <si>
    <t>Núm. de solicitudes</t>
  </si>
  <si>
    <t>Porcentaje sobre total</t>
  </si>
  <si>
    <t>Expedientes finalizados</t>
  </si>
  <si>
    <t>Expedientes en tramitación</t>
  </si>
  <si>
    <t>Expedientes en silencio administrativo*</t>
  </si>
  <si>
    <t>Total solicitudes derecho de acceso</t>
  </si>
  <si>
    <t>Tipos de resolución</t>
  </si>
  <si>
    <t>Número</t>
  </si>
  <si>
    <t>Porcentaje</t>
  </si>
  <si>
    <t>Concesión</t>
  </si>
  <si>
    <t>Inadmisión</t>
  </si>
  <si>
    <t>Denegación</t>
  </si>
  <si>
    <t>Desistimiento y otras formas de finalización</t>
  </si>
  <si>
    <t>Total expedientes finalizados</t>
  </si>
  <si>
    <t>¿Por qué se inadmiten solicitudes?</t>
  </si>
  <si>
    <t>Inadmisiones por causa (Nota 1)</t>
  </si>
  <si>
    <t>Art. 18.1</t>
  </si>
  <si>
    <t>Art. 18.1 a</t>
  </si>
  <si>
    <t>Art. 18.1 b</t>
  </si>
  <si>
    <t>Art. 18.1 c</t>
  </si>
  <si>
    <t>Art. 18.1 d</t>
  </si>
  <si>
    <t>Art. 18.1 e</t>
  </si>
  <si>
    <t>D.A 1ª 1</t>
  </si>
  <si>
    <t>D.A.1ª 2</t>
  </si>
  <si>
    <t>Otros</t>
  </si>
  <si>
    <t>Nota 1:</t>
  </si>
  <si>
    <t>Tipo de concesión</t>
  </si>
  <si>
    <t>Concesión parcial Art. 14.1</t>
  </si>
  <si>
    <t>Concesión parcial Art. 18.1</t>
  </si>
  <si>
    <t>Concesión parcial art. 15</t>
  </si>
  <si>
    <t>Denegaciones por artículo</t>
  </si>
  <si>
    <t>Art. 14.1</t>
  </si>
  <si>
    <t>Art. 15</t>
  </si>
  <si>
    <t>Art. 19.4</t>
  </si>
  <si>
    <t>Nota</t>
  </si>
  <si>
    <t>Unidad de Información de Transparencia</t>
  </si>
  <si>
    <t>Nº Solicitudes</t>
  </si>
  <si>
    <t>UIT Interior</t>
  </si>
  <si>
    <t>UIT Transportes, Movilidad y Agenda Urbana</t>
  </si>
  <si>
    <t>UIT Hacienda</t>
  </si>
  <si>
    <t>UIT Política Territorial y Función Pública</t>
  </si>
  <si>
    <t>UIT Justicia</t>
  </si>
  <si>
    <t>UITS Seguridad Social</t>
  </si>
  <si>
    <t>UIT Presidencia, Relaciones con las Cortes y Memoria Democrática - Presidencia del Gobierno</t>
  </si>
  <si>
    <t>UIT Defensa</t>
  </si>
  <si>
    <t>UIT Sanidad</t>
  </si>
  <si>
    <t>UIT Trabajo y Economía Social</t>
  </si>
  <si>
    <t>UIT Asuntos Económicos y Transformación Digital</t>
  </si>
  <si>
    <t>UIT Educación y Formación Profesional</t>
  </si>
  <si>
    <t>UIT Agricultura, Pesca y Alimentación</t>
  </si>
  <si>
    <t>UIT Asuntos Exteriores, Unión Europea y Cooperación</t>
  </si>
  <si>
    <t>UIT Transición Ecológica y el Reto Demográfico</t>
  </si>
  <si>
    <t>UIT Cultura y Deporte</t>
  </si>
  <si>
    <t>UIT Industria, Comercio y Turismo</t>
  </si>
  <si>
    <t>Casa Real</t>
  </si>
  <si>
    <t>UITS Agencia de Protección de Datos</t>
  </si>
  <si>
    <t>UIT Derechos Sociales y Agenda 2030</t>
  </si>
  <si>
    <t>UIT Ciencia e Innovación</t>
  </si>
  <si>
    <t>UIT Universidades</t>
  </si>
  <si>
    <t>UIT Inclusión, Seguridad Social y Migraciones</t>
  </si>
  <si>
    <t>UIT Igualdad</t>
  </si>
  <si>
    <t>UIT Consumo</t>
  </si>
  <si>
    <t xml:space="preserve">Total </t>
  </si>
  <si>
    <t>¿Sobre que categoría RISP nos preguntan?</t>
  </si>
  <si>
    <t>Categorías RISP Nivel 1</t>
  </si>
  <si>
    <t xml:space="preserve">Nº Solicitudes clasificadas </t>
  </si>
  <si>
    <t>1. Ciencia y tecnología</t>
  </si>
  <si>
    <t>10. Hacienda</t>
  </si>
  <si>
    <t>11. Industria</t>
  </si>
  <si>
    <t>12. Legislación y justicia</t>
  </si>
  <si>
    <t>13. Medio ambiente</t>
  </si>
  <si>
    <t>14. Medio rural y pesca</t>
  </si>
  <si>
    <t>15. Salud</t>
  </si>
  <si>
    <t>16. Sector público</t>
  </si>
  <si>
    <t>17. Seguridad</t>
  </si>
  <si>
    <t>18. Sociedad y bienestar</t>
  </si>
  <si>
    <t>19. Transporte</t>
  </si>
  <si>
    <t>2. Comercio</t>
  </si>
  <si>
    <t>20. Turismo</t>
  </si>
  <si>
    <t>21. Urbanismo e infraestructuras</t>
  </si>
  <si>
    <t>22. Vivienda</t>
  </si>
  <si>
    <t>3. Cultura y ocio</t>
  </si>
  <si>
    <t>4. Demografía</t>
  </si>
  <si>
    <t>5. Deporte</t>
  </si>
  <si>
    <t>6. Economía</t>
  </si>
  <si>
    <t>7. Educación</t>
  </si>
  <si>
    <t>8. Empleo</t>
  </si>
  <si>
    <t>9. Energía</t>
  </si>
  <si>
    <t>Totales</t>
  </si>
  <si>
    <t>¿Sobre qué materia de publicidad activa nos preguntan?</t>
  </si>
  <si>
    <t>Materias de Publicidad Activa</t>
  </si>
  <si>
    <t>Nº Solicitudes clasificadas</t>
  </si>
  <si>
    <t>1.1.1 Funciones.</t>
  </si>
  <si>
    <t>1.2.1 Estructura organizativa.</t>
  </si>
  <si>
    <t>1.2.2 Perfiles profesionales altos cargos y máximos responsables</t>
  </si>
  <si>
    <t>1.3.1 Planes y programas anuales y plurianuales.</t>
  </si>
  <si>
    <t>2.1 Directrices, instrucciones, circulares.</t>
  </si>
  <si>
    <t>2.2 Resoluciones expedientes</t>
  </si>
  <si>
    <t>2.3 Respuestas a consultas planteadas por particulares u otros órganos.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</si>
  <si>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</si>
  <si>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</si>
  <si>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</si>
  <si>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</si>
  <si>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</si>
  <si>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</si>
  <si>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</si>
  <si>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</si>
  <si>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</si>
  <si>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</si>
  <si>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</si>
  <si>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</si>
  <si>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</si>
  <si>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</si>
  <si>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</si>
  <si>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</si>
  <si>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</si>
  <si>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</si>
  <si>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</si>
  <si>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Distribución de solicitudes  finalizadas y clasificadas</t>
  </si>
  <si>
    <t>Hombres</t>
  </si>
  <si>
    <t>Mujeres</t>
  </si>
  <si>
    <t>Personas jurídicas</t>
  </si>
  <si>
    <t>SOLICITUDES CLASIFICADAS</t>
  </si>
  <si>
    <t>Hombre</t>
  </si>
  <si>
    <t>Mujer</t>
  </si>
  <si>
    <t>Pers. Jur.</t>
  </si>
  <si>
    <t>Total general</t>
  </si>
  <si>
    <t>Total solicitudes Portal de la Transparencia (a 31/12/2019)</t>
  </si>
  <si>
    <t>24.726</t>
  </si>
  <si>
    <t>100,00%</t>
  </si>
  <si>
    <t>Solicitudes no reclamadas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</si>
  <si>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</si>
  <si>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</si>
  <si>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</si>
  <si>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</si>
  <si>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</si>
  <si>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</si>
  <si>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</si>
  <si>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Datos del Portal de la Transparencia
Agosto 2020</t>
  </si>
  <si>
    <t>** Solo hasta aagosto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</si>
</sst>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%"/>
    <numFmt numFmtId="165" formatCode="&quot; &quot;#,##0&quot;   &quot;;&quot;-&quot;#,##0&quot;   &quot;;&quot; -&quot;00&quot;   &quot;;&quot; &quot;@&quot; &quot;"/>
    <numFmt numFmtId="166" formatCode="[$-C0A]mmm\-yy;@"/>
    <numFmt numFmtId="167" formatCode="[$-C0A]mmmm\-yy;@"/>
    <numFmt numFmtId="168" formatCode="&quot; &quot;#,##0.00&quot;   &quot;;&quot;-&quot;#,##0.00&quot;   &quot;;&quot; -&quot;00&quot;   &quot;;&quot; &quot;@&quot; &quot;"/>
    <numFmt numFmtId="169" formatCode="_-* #,##0\ _€_-;\-* #,##0\ _€_-;_-* &quot;-&quot;??\ _€_-;_-@_-"/>
    <numFmt numFmtId="170" formatCode="#,##0_ ;\-#,##0\ "/>
  </numFmts>
  <fonts count="3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u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20"/>
      <color rgb="FF0070C0"/>
      <name val="Calibri"/>
      <family val="2"/>
    </font>
    <font>
      <b/>
      <sz val="18"/>
      <color rgb="FF000000"/>
      <name val="Calibri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CD5B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4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4A7DBA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3" tint="0.59999389629810485"/>
      </bottom>
      <diagonal/>
    </border>
    <border>
      <left style="thin">
        <color indexed="64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thin">
        <color indexed="64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9" fillId="29" borderId="1" applyNumberFormat="0" applyAlignment="0" applyProtection="0"/>
    <xf numFmtId="0" fontId="14" fillId="27" borderId="2" applyNumberFormat="0" applyAlignment="0" applyProtection="0"/>
    <xf numFmtId="0" fontId="5" fillId="27" borderId="1" applyNumberFormat="0" applyAlignment="0" applyProtection="0"/>
    <xf numFmtId="0" fontId="7" fillId="0" borderId="3" applyNumberFormat="0" applyFill="0" applyAlignment="0" applyProtection="0"/>
    <xf numFmtId="0" fontId="6" fillId="28" borderId="4" applyNumberFormat="0" applyAlignment="0" applyProtection="0"/>
    <xf numFmtId="0" fontId="18" fillId="0" borderId="0" applyNumberFormat="0" applyFill="0" applyBorder="0" applyAlignment="0" applyProtection="0"/>
    <xf numFmtId="0" fontId="2" fillId="32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" fillId="2" borderId="0" applyNumberFormat="0" applyBorder="0" applyAlignment="0" applyProtection="0"/>
    <xf numFmtId="0" fontId="2" fillId="8" borderId="0" applyNumberFormat="0" applyFont="0" applyBorder="0" applyAlignment="0" applyProtection="0"/>
    <xf numFmtId="0" fontId="2" fillId="14" borderId="0" applyNumberFormat="0" applyFon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2" fillId="9" borderId="0" applyNumberFormat="0" applyFont="0" applyBorder="0" applyAlignment="0" applyProtection="0"/>
    <xf numFmtId="0" fontId="2" fillId="15" borderId="0" applyNumberFormat="0" applyFont="0" applyBorder="0" applyAlignment="0" applyProtection="0"/>
    <xf numFmtId="0" fontId="3" fillId="21" borderId="0" applyNumberFormat="0" applyBorder="0" applyAlignment="0" applyProtection="0"/>
    <xf numFmtId="0" fontId="3" fillId="4" borderId="0" applyNumberFormat="0" applyBorder="0" applyAlignment="0" applyProtection="0"/>
    <xf numFmtId="0" fontId="2" fillId="10" borderId="0" applyNumberFormat="0" applyFont="0" applyBorder="0" applyAlignment="0" applyProtection="0"/>
    <xf numFmtId="0" fontId="2" fillId="16" borderId="0" applyNumberFormat="0" applyFont="0" applyBorder="0" applyAlignment="0" applyProtection="0"/>
    <xf numFmtId="0" fontId="3" fillId="22" borderId="0" applyNumberFormat="0" applyBorder="0" applyAlignment="0" applyProtection="0"/>
    <xf numFmtId="0" fontId="3" fillId="5" borderId="0" applyNumberFormat="0" applyBorder="0" applyAlignment="0" applyProtection="0"/>
    <xf numFmtId="0" fontId="2" fillId="11" borderId="0" applyNumberFormat="0" applyFont="0" applyBorder="0" applyAlignment="0" applyProtection="0"/>
    <xf numFmtId="0" fontId="2" fillId="17" borderId="0" applyNumberFormat="0" applyFon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2" fillId="12" borderId="0" applyNumberFormat="0" applyFont="0" applyBorder="0" applyAlignment="0" applyProtection="0"/>
    <xf numFmtId="0" fontId="2" fillId="18" borderId="0" applyNumberFormat="0" applyFont="0" applyBorder="0" applyAlignment="0" applyProtection="0"/>
    <xf numFmtId="0" fontId="3" fillId="24" borderId="0" applyNumberFormat="0" applyBorder="0" applyAlignment="0" applyProtection="0"/>
    <xf numFmtId="0" fontId="3" fillId="7" borderId="0" applyNumberFormat="0" applyBorder="0" applyAlignment="0" applyProtection="0"/>
    <xf numFmtId="0" fontId="2" fillId="13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3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Border="0" applyProtection="0"/>
  </cellStyleXfs>
  <cellXfs count="285">
    <xf numFmtId="0" fontId="0" fillId="0" borderId="0" xfId="0"/>
    <xf numFmtId="0" fontId="0" fillId="33" borderId="0" xfId="0" applyFill="1"/>
    <xf numFmtId="0" fontId="21" fillId="33" borderId="0" xfId="0" applyFont="1" applyFill="1" applyAlignment="1">
      <alignment horizontal="center" wrapText="1"/>
    </xf>
    <xf numFmtId="0" fontId="10" fillId="0" borderId="0" xfId="44" applyFont="1"/>
    <xf numFmtId="167" fontId="0" fillId="0" borderId="0" xfId="0" applyNumberFormat="1"/>
    <xf numFmtId="165" fontId="2" fillId="0" borderId="0" xfId="1" applyNumberFormat="1"/>
    <xf numFmtId="165" fontId="0" fillId="0" borderId="0" xfId="0" applyNumberFormat="1"/>
    <xf numFmtId="0" fontId="13" fillId="0" borderId="0" xfId="45" applyFont="1" applyFill="1" applyAlignment="1" applyProtection="1"/>
    <xf numFmtId="0" fontId="23" fillId="2" borderId="10" xfId="45" applyFont="1" applyFill="1" applyBorder="1" applyAlignment="1" applyProtection="1"/>
    <xf numFmtId="0" fontId="24" fillId="2" borderId="10" xfId="45" applyFont="1" applyFill="1" applyBorder="1" applyAlignment="1" applyProtection="1"/>
    <xf numFmtId="165" fontId="2" fillId="0" borderId="10" xfId="1" applyNumberFormat="1" applyBorder="1"/>
    <xf numFmtId="3" fontId="0" fillId="0" borderId="0" xfId="0" applyNumberFormat="1"/>
    <xf numFmtId="1" fontId="0" fillId="0" borderId="0" xfId="0" applyNumberFormat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20" fillId="0" borderId="20" xfId="2" applyNumberFormat="1" applyFont="1" applyFill="1" applyBorder="1"/>
    <xf numFmtId="0" fontId="0" fillId="0" borderId="0" xfId="0" applyAlignment="1">
      <alignment horizontal="right"/>
    </xf>
    <xf numFmtId="10" fontId="0" fillId="0" borderId="28" xfId="2" applyNumberFormat="1" applyFont="1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6" xfId="0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0" fontId="10" fillId="0" borderId="0" xfId="44"/>
    <xf numFmtId="0" fontId="10" fillId="33" borderId="0" xfId="44" applyFill="1"/>
    <xf numFmtId="0" fontId="0" fillId="0" borderId="0" xfId="0"/>
    <xf numFmtId="166" fontId="20" fillId="34" borderId="32" xfId="0" applyNumberFormat="1" applyFont="1" applyFill="1" applyBorder="1" applyAlignment="1">
      <alignment horizontal="center" vertical="center"/>
    </xf>
    <xf numFmtId="3" fontId="20" fillId="34" borderId="33" xfId="0" applyNumberFormat="1" applyFont="1" applyFill="1" applyBorder="1" applyAlignment="1">
      <alignment horizontal="center"/>
    </xf>
    <xf numFmtId="3" fontId="20" fillId="34" borderId="32" xfId="0" applyNumberFormat="1" applyFont="1" applyFill="1" applyBorder="1" applyAlignment="1">
      <alignment horizontal="center"/>
    </xf>
    <xf numFmtId="166" fontId="20" fillId="35" borderId="32" xfId="0" applyNumberFormat="1" applyFont="1" applyFill="1" applyBorder="1" applyAlignment="1">
      <alignment horizontal="center"/>
    </xf>
    <xf numFmtId="3" fontId="26" fillId="35" borderId="32" xfId="0" applyNumberFormat="1" applyFont="1" applyFill="1" applyBorder="1"/>
    <xf numFmtId="169" fontId="26" fillId="35" borderId="32" xfId="1" applyNumberFormat="1" applyFont="1" applyFill="1" applyBorder="1"/>
    <xf numFmtId="166" fontId="20" fillId="0" borderId="32" xfId="0" applyNumberFormat="1" applyFont="1" applyFill="1" applyBorder="1" applyAlignment="1">
      <alignment horizontal="center"/>
    </xf>
    <xf numFmtId="3" fontId="26" fillId="36" borderId="32" xfId="0" applyNumberFormat="1" applyFont="1" applyFill="1" applyBorder="1"/>
    <xf numFmtId="169" fontId="26" fillId="36" borderId="32" xfId="1" applyNumberFormat="1" applyFont="1" applyFill="1" applyBorder="1"/>
    <xf numFmtId="166" fontId="20" fillId="37" borderId="32" xfId="0" applyNumberFormat="1" applyFont="1" applyFill="1" applyBorder="1" applyAlignment="1">
      <alignment horizontal="center"/>
    </xf>
    <xf numFmtId="166" fontId="27" fillId="0" borderId="32" xfId="0" applyNumberFormat="1" applyFont="1" applyBorder="1" applyAlignment="1">
      <alignment horizontal="center"/>
    </xf>
    <xf numFmtId="166" fontId="20" fillId="38" borderId="32" xfId="0" applyNumberFormat="1" applyFont="1" applyFill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0" fontId="6" fillId="2" borderId="35" xfId="0" applyFont="1" applyFill="1" applyBorder="1"/>
    <xf numFmtId="0" fontId="6" fillId="2" borderId="36" xfId="0" applyFont="1" applyFill="1" applyBorder="1"/>
    <xf numFmtId="0" fontId="6" fillId="2" borderId="37" xfId="0" applyFont="1" applyFill="1" applyBorder="1"/>
    <xf numFmtId="0" fontId="28" fillId="35" borderId="38" xfId="0" applyFont="1" applyFill="1" applyBorder="1"/>
    <xf numFmtId="3" fontId="28" fillId="39" borderId="11" xfId="0" applyNumberFormat="1" applyFont="1" applyFill="1" applyBorder="1" applyAlignment="1">
      <alignment horizontal="right"/>
    </xf>
    <xf numFmtId="10" fontId="28" fillId="39" borderId="39" xfId="2" applyNumberFormat="1" applyFont="1" applyFill="1" applyBorder="1" applyAlignment="1">
      <alignment horizontal="right"/>
    </xf>
    <xf numFmtId="0" fontId="28" fillId="0" borderId="38" xfId="0" applyFont="1" applyFill="1" applyBorder="1"/>
    <xf numFmtId="3" fontId="28" fillId="0" borderId="11" xfId="0" applyNumberFormat="1" applyFont="1" applyFill="1" applyBorder="1" applyAlignment="1">
      <alignment horizontal="right"/>
    </xf>
    <xf numFmtId="10" fontId="28" fillId="0" borderId="39" xfId="2" applyNumberFormat="1" applyFont="1" applyFill="1" applyBorder="1" applyAlignment="1">
      <alignment horizontal="right"/>
    </xf>
    <xf numFmtId="0" fontId="29" fillId="40" borderId="40" xfId="0" applyFont="1" applyFill="1" applyBorder="1"/>
    <xf numFmtId="3" fontId="29" fillId="40" borderId="11" xfId="0" applyNumberFormat="1" applyFont="1" applyFill="1" applyBorder="1" applyAlignment="1">
      <alignment horizontal="right"/>
    </xf>
    <xf numFmtId="9" fontId="30" fillId="41" borderId="32" xfId="2" applyFont="1" applyFill="1" applyBorder="1"/>
    <xf numFmtId="0" fontId="6" fillId="2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3" fontId="0" fillId="0" borderId="32" xfId="0" applyNumberFormat="1" applyFont="1" applyBorder="1"/>
    <xf numFmtId="0" fontId="27" fillId="42" borderId="32" xfId="0" applyFont="1" applyFill="1" applyBorder="1"/>
    <xf numFmtId="3" fontId="27" fillId="42" borderId="32" xfId="0" applyNumberFormat="1" applyFont="1" applyFill="1" applyBorder="1"/>
    <xf numFmtId="49" fontId="27" fillId="42" borderId="32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31" fillId="43" borderId="33" xfId="0" applyFont="1" applyFill="1" applyBorder="1" applyAlignment="1">
      <alignment horizontal="center"/>
    </xf>
    <xf numFmtId="0" fontId="31" fillId="43" borderId="32" xfId="0" applyFont="1" applyFill="1" applyBorder="1" applyAlignment="1">
      <alignment horizontal="center"/>
    </xf>
    <xf numFmtId="0" fontId="27" fillId="43" borderId="44" xfId="0" applyFont="1" applyFill="1" applyBorder="1" applyAlignment="1">
      <alignment horizontal="center"/>
    </xf>
    <xf numFmtId="0" fontId="27" fillId="37" borderId="32" xfId="0" applyFont="1" applyFill="1" applyBorder="1"/>
    <xf numFmtId="3" fontId="0" fillId="37" borderId="32" xfId="0" applyNumberFormat="1" applyFont="1" applyFill="1" applyBorder="1"/>
    <xf numFmtId="3" fontId="27" fillId="37" borderId="32" xfId="0" applyNumberFormat="1" applyFont="1" applyFill="1" applyBorder="1"/>
    <xf numFmtId="0" fontId="27" fillId="0" borderId="45" xfId="0" applyFont="1" applyBorder="1"/>
    <xf numFmtId="10" fontId="0" fillId="0" borderId="45" xfId="0" applyNumberFormat="1" applyFont="1" applyBorder="1"/>
    <xf numFmtId="9" fontId="27" fillId="0" borderId="45" xfId="2" applyFont="1" applyBorder="1"/>
    <xf numFmtId="0" fontId="27" fillId="37" borderId="46" xfId="0" applyFont="1" applyFill="1" applyBorder="1"/>
    <xf numFmtId="3" fontId="0" fillId="37" borderId="46" xfId="0" applyNumberFormat="1" applyFont="1" applyFill="1" applyBorder="1"/>
    <xf numFmtId="3" fontId="27" fillId="37" borderId="46" xfId="0" applyNumberFormat="1" applyFont="1" applyFill="1" applyBorder="1"/>
    <xf numFmtId="9" fontId="27" fillId="0" borderId="45" xfId="0" applyNumberFormat="1" applyFont="1" applyBorder="1"/>
    <xf numFmtId="0" fontId="3" fillId="44" borderId="12" xfId="0" applyFont="1" applyFill="1" applyBorder="1"/>
    <xf numFmtId="0" fontId="3" fillId="44" borderId="13" xfId="0" applyFont="1" applyFill="1" applyBorder="1"/>
    <xf numFmtId="0" fontId="3" fillId="44" borderId="14" xfId="0" applyFont="1" applyFill="1" applyBorder="1"/>
    <xf numFmtId="0" fontId="28" fillId="36" borderId="15" xfId="0" applyFont="1" applyFill="1" applyBorder="1" applyAlignment="1">
      <alignment horizontal="left"/>
    </xf>
    <xf numFmtId="169" fontId="29" fillId="36" borderId="16" xfId="1" applyNumberFormat="1" applyFont="1" applyFill="1" applyBorder="1" applyAlignment="1">
      <alignment vertical="center" wrapText="1"/>
    </xf>
    <xf numFmtId="10" fontId="20" fillId="36" borderId="17" xfId="2" applyNumberFormat="1" applyFont="1" applyFill="1" applyBorder="1"/>
    <xf numFmtId="0" fontId="28" fillId="35" borderId="18" xfId="0" applyFont="1" applyFill="1" applyBorder="1" applyAlignment="1">
      <alignment horizontal="left"/>
    </xf>
    <xf numFmtId="169" fontId="29" fillId="35" borderId="19" xfId="1" applyNumberFormat="1" applyFont="1" applyFill="1" applyBorder="1" applyAlignment="1">
      <alignment vertical="center" wrapText="1"/>
    </xf>
    <xf numFmtId="10" fontId="20" fillId="35" borderId="20" xfId="2" applyNumberFormat="1" applyFont="1" applyFill="1" applyBorder="1"/>
    <xf numFmtId="0" fontId="28" fillId="36" borderId="18" xfId="0" applyFont="1" applyFill="1" applyBorder="1" applyAlignment="1">
      <alignment horizontal="left"/>
    </xf>
    <xf numFmtId="169" fontId="29" fillId="36" borderId="19" xfId="1" applyNumberFormat="1" applyFont="1" applyFill="1" applyBorder="1" applyAlignment="1">
      <alignment vertical="center" wrapText="1"/>
    </xf>
    <xf numFmtId="0" fontId="29" fillId="40" borderId="21" xfId="0" applyFont="1" applyFill="1" applyBorder="1" applyAlignment="1">
      <alignment horizontal="left"/>
    </xf>
    <xf numFmtId="169" fontId="29" fillId="40" borderId="16" xfId="1" applyNumberFormat="1" applyFont="1" applyFill="1" applyBorder="1" applyAlignment="1">
      <alignment vertical="center" wrapText="1"/>
    </xf>
    <xf numFmtId="10" fontId="20" fillId="40" borderId="22" xfId="2" applyNumberFormat="1" applyFont="1" applyFill="1" applyBorder="1"/>
    <xf numFmtId="0" fontId="0" fillId="0" borderId="0" xfId="0" applyBorder="1"/>
    <xf numFmtId="16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1" fillId="45" borderId="47" xfId="0" applyFont="1" applyFill="1" applyBorder="1" applyAlignment="1">
      <alignment horizontal="left" vertical="center" indent="1"/>
    </xf>
    <xf numFmtId="0" fontId="31" fillId="45" borderId="47" xfId="0" applyFont="1" applyFill="1" applyBorder="1" applyAlignment="1">
      <alignment horizontal="center"/>
    </xf>
    <xf numFmtId="0" fontId="31" fillId="45" borderId="48" xfId="0" applyFont="1" applyFill="1" applyBorder="1" applyAlignment="1">
      <alignment horizontal="center"/>
    </xf>
    <xf numFmtId="0" fontId="0" fillId="46" borderId="47" xfId="0" applyFont="1" applyFill="1" applyBorder="1" applyAlignment="1">
      <alignment horizontal="left" indent="1"/>
    </xf>
    <xf numFmtId="3" fontId="0" fillId="46" borderId="47" xfId="1" applyNumberFormat="1" applyFont="1" applyFill="1" applyBorder="1" applyAlignment="1">
      <alignment horizontal="right" vertical="center"/>
    </xf>
    <xf numFmtId="10" fontId="0" fillId="46" borderId="48" xfId="2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left" indent="1"/>
    </xf>
    <xf numFmtId="3" fontId="0" fillId="0" borderId="47" xfId="1" applyNumberFormat="1" applyFont="1" applyBorder="1" applyAlignment="1">
      <alignment horizontal="right" vertical="center"/>
    </xf>
    <xf numFmtId="10" fontId="0" fillId="47" borderId="48" xfId="2" applyNumberFormat="1" applyFont="1" applyFill="1" applyBorder="1" applyAlignment="1">
      <alignment horizontal="right"/>
    </xf>
    <xf numFmtId="0" fontId="0" fillId="47" borderId="49" xfId="0" applyFont="1" applyFill="1" applyBorder="1" applyAlignment="1">
      <alignment horizontal="left" indent="1"/>
    </xf>
    <xf numFmtId="3" fontId="0" fillId="47" borderId="49" xfId="1" applyNumberFormat="1" applyFont="1" applyFill="1" applyBorder="1" applyAlignment="1">
      <alignment horizontal="right" vertical="center"/>
    </xf>
    <xf numFmtId="9" fontId="27" fillId="42" borderId="32" xfId="2" applyFont="1" applyFill="1" applyBorder="1" applyAlignment="1">
      <alignment horizontal="right"/>
    </xf>
    <xf numFmtId="0" fontId="33" fillId="0" borderId="0" xfId="0" applyFont="1" applyBorder="1" applyAlignment="1"/>
    <xf numFmtId="0" fontId="34" fillId="0" borderId="23" xfId="0" applyFont="1" applyBorder="1"/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5" fillId="0" borderId="26" xfId="0" applyFont="1" applyBorder="1"/>
    <xf numFmtId="169" fontId="35" fillId="0" borderId="27" xfId="1" applyNumberFormat="1" applyFont="1" applyBorder="1" applyAlignment="1">
      <alignment horizontal="right"/>
    </xf>
    <xf numFmtId="10" fontId="35" fillId="0" borderId="28" xfId="2" applyNumberFormat="1" applyFont="1" applyBorder="1" applyAlignment="1">
      <alignment horizontal="right"/>
    </xf>
    <xf numFmtId="0" fontId="30" fillId="42" borderId="29" xfId="0" applyFont="1" applyFill="1" applyBorder="1"/>
    <xf numFmtId="169" fontId="30" fillId="42" borderId="30" xfId="1" applyNumberFormat="1" applyFont="1" applyFill="1" applyBorder="1" applyAlignment="1">
      <alignment horizontal="right"/>
    </xf>
    <xf numFmtId="10" fontId="30" fillId="42" borderId="31" xfId="2" applyNumberFormat="1" applyFont="1" applyFill="1" applyBorder="1" applyAlignment="1">
      <alignment horizontal="right"/>
    </xf>
    <xf numFmtId="0" fontId="31" fillId="48" borderId="0" xfId="0" applyFont="1" applyFill="1"/>
    <xf numFmtId="3" fontId="0" fillId="0" borderId="27" xfId="1" applyNumberFormat="1" applyFont="1" applyBorder="1" applyAlignment="1">
      <alignment horizontal="right" vertical="center"/>
    </xf>
    <xf numFmtId="0" fontId="27" fillId="42" borderId="29" xfId="0" applyFont="1" applyFill="1" applyBorder="1"/>
    <xf numFmtId="169" fontId="27" fillId="42" borderId="29" xfId="1" applyNumberFormat="1" applyFont="1" applyFill="1" applyBorder="1" applyAlignment="1">
      <alignment horizontal="right" vertical="center"/>
    </xf>
    <xf numFmtId="10" fontId="27" fillId="42" borderId="31" xfId="2" applyNumberFormat="1" applyFont="1" applyFill="1" applyBorder="1" applyAlignment="1">
      <alignment horizontal="right"/>
    </xf>
    <xf numFmtId="0" fontId="0" fillId="49" borderId="50" xfId="0" applyFont="1" applyFill="1" applyBorder="1"/>
    <xf numFmtId="169" fontId="0" fillId="49" borderId="51" xfId="1" applyNumberFormat="1" applyFont="1" applyFill="1" applyBorder="1" applyAlignment="1">
      <alignment horizontal="center"/>
    </xf>
    <xf numFmtId="10" fontId="0" fillId="49" borderId="52" xfId="2" applyNumberFormat="1" applyFont="1" applyFill="1" applyBorder="1" applyAlignment="1">
      <alignment horizontal="center"/>
    </xf>
    <xf numFmtId="0" fontId="0" fillId="50" borderId="32" xfId="0" applyFont="1" applyFill="1" applyBorder="1"/>
    <xf numFmtId="169" fontId="0" fillId="50" borderId="32" xfId="1" applyNumberFormat="1" applyFont="1" applyFill="1" applyBorder="1" applyAlignment="1">
      <alignment horizontal="right"/>
    </xf>
    <xf numFmtId="10" fontId="0" fillId="50" borderId="32" xfId="2" applyNumberFormat="1" applyFont="1" applyFill="1" applyBorder="1" applyAlignment="1">
      <alignment horizontal="right"/>
    </xf>
    <xf numFmtId="0" fontId="0" fillId="47" borderId="32" xfId="0" applyFont="1" applyFill="1" applyBorder="1"/>
    <xf numFmtId="169" fontId="0" fillId="47" borderId="32" xfId="1" applyNumberFormat="1" applyFont="1" applyFill="1" applyBorder="1" applyAlignment="1">
      <alignment horizontal="right"/>
    </xf>
    <xf numFmtId="10" fontId="0" fillId="47" borderId="32" xfId="2" applyNumberFormat="1" applyFont="1" applyFill="1" applyBorder="1" applyAlignment="1">
      <alignment horizontal="right"/>
    </xf>
    <xf numFmtId="0" fontId="0" fillId="46" borderId="32" xfId="0" applyFont="1" applyFill="1" applyBorder="1"/>
    <xf numFmtId="169" fontId="1" fillId="46" borderId="32" xfId="1" applyNumberFormat="1" applyFont="1" applyFill="1" applyBorder="1" applyAlignment="1">
      <alignment horizontal="right"/>
    </xf>
    <xf numFmtId="10" fontId="1" fillId="46" borderId="32" xfId="2" applyNumberFormat="1" applyFont="1" applyFill="1" applyBorder="1" applyAlignment="1">
      <alignment horizontal="right"/>
    </xf>
    <xf numFmtId="0" fontId="27" fillId="51" borderId="32" xfId="0" applyFont="1" applyFill="1" applyBorder="1"/>
    <xf numFmtId="169" fontId="27" fillId="51" borderId="32" xfId="1" applyNumberFormat="1" applyFont="1" applyFill="1" applyBorder="1" applyAlignment="1">
      <alignment horizontal="right"/>
    </xf>
    <xf numFmtId="10" fontId="27" fillId="51" borderId="32" xfId="2" applyNumberFormat="1" applyFont="1" applyFill="1" applyBorder="1" applyAlignment="1">
      <alignment horizontal="right"/>
    </xf>
    <xf numFmtId="49" fontId="31" fillId="52" borderId="55" xfId="0" applyNumberFormat="1" applyFont="1" applyFill="1" applyBorder="1" applyAlignment="1">
      <alignment horizontal="center" vertical="center"/>
    </xf>
    <xf numFmtId="49" fontId="35" fillId="38" borderId="55" xfId="0" applyNumberFormat="1" applyFont="1" applyFill="1" applyBorder="1" applyAlignment="1">
      <alignment horizontal="left" vertical="center"/>
    </xf>
    <xf numFmtId="3" fontId="35" fillId="38" borderId="55" xfId="0" applyNumberFormat="1" applyFont="1" applyFill="1" applyBorder="1" applyAlignment="1">
      <alignment horizontal="right" vertical="center"/>
    </xf>
    <xf numFmtId="164" fontId="35" fillId="38" borderId="55" xfId="0" applyNumberFormat="1" applyFont="1" applyFill="1" applyBorder="1" applyAlignment="1">
      <alignment horizontal="right"/>
    </xf>
    <xf numFmtId="49" fontId="35" fillId="53" borderId="55" xfId="0" applyNumberFormat="1" applyFont="1" applyFill="1" applyBorder="1" applyAlignment="1">
      <alignment horizontal="left" vertical="center"/>
    </xf>
    <xf numFmtId="3" fontId="35" fillId="53" borderId="55" xfId="0" applyNumberFormat="1" applyFont="1" applyFill="1" applyBorder="1" applyAlignment="1">
      <alignment horizontal="right" vertical="center"/>
    </xf>
    <xf numFmtId="164" fontId="35" fillId="53" borderId="55" xfId="0" applyNumberFormat="1" applyFont="1" applyFill="1" applyBorder="1" applyAlignment="1">
      <alignment horizontal="right"/>
    </xf>
    <xf numFmtId="49" fontId="35" fillId="54" borderId="55" xfId="0" applyNumberFormat="1" applyFont="1" applyFill="1" applyBorder="1" applyAlignment="1">
      <alignment horizontal="left" vertical="center"/>
    </xf>
    <xf numFmtId="3" fontId="35" fillId="54" borderId="55" xfId="0" applyNumberFormat="1" applyFont="1" applyFill="1" applyBorder="1" applyAlignment="1">
      <alignment horizontal="right" vertical="center"/>
    </xf>
    <xf numFmtId="164" fontId="35" fillId="54" borderId="55" xfId="0" applyNumberFormat="1" applyFont="1" applyFill="1" applyBorder="1" applyAlignment="1">
      <alignment horizontal="right"/>
    </xf>
    <xf numFmtId="0" fontId="35" fillId="54" borderId="55" xfId="0" applyFont="1" applyFill="1" applyBorder="1" applyAlignment="1">
      <alignment horizontal="right" vertical="center"/>
    </xf>
    <xf numFmtId="10" fontId="35" fillId="54" borderId="55" xfId="2" applyNumberFormat="1" applyFont="1" applyFill="1" applyBorder="1" applyAlignment="1">
      <alignment horizontal="right" vertical="center"/>
    </xf>
    <xf numFmtId="49" fontId="35" fillId="37" borderId="55" xfId="0" applyNumberFormat="1" applyFont="1" applyFill="1" applyBorder="1" applyAlignment="1">
      <alignment horizontal="left" vertical="center"/>
    </xf>
    <xf numFmtId="3" fontId="35" fillId="37" borderId="55" xfId="0" applyNumberFormat="1" applyFont="1" applyFill="1" applyBorder="1" applyAlignment="1">
      <alignment horizontal="right" vertical="center"/>
    </xf>
    <xf numFmtId="164" fontId="35" fillId="37" borderId="55" xfId="0" applyNumberFormat="1" applyFont="1" applyFill="1" applyBorder="1" applyAlignment="1">
      <alignment horizontal="right"/>
    </xf>
    <xf numFmtId="49" fontId="35" fillId="53" borderId="56" xfId="0" applyNumberFormat="1" applyFont="1" applyFill="1" applyBorder="1" applyAlignment="1">
      <alignment horizontal="left" vertical="center"/>
    </xf>
    <xf numFmtId="3" fontId="35" fillId="53" borderId="56" xfId="0" applyNumberFormat="1" applyFont="1" applyFill="1" applyBorder="1" applyAlignment="1">
      <alignment horizontal="right" vertical="center"/>
    </xf>
    <xf numFmtId="164" fontId="35" fillId="53" borderId="56" xfId="0" applyNumberFormat="1" applyFont="1" applyFill="1" applyBorder="1" applyAlignment="1">
      <alignment horizontal="right"/>
    </xf>
    <xf numFmtId="49" fontId="30" fillId="55" borderId="56" xfId="0" applyNumberFormat="1" applyFont="1" applyFill="1" applyBorder="1" applyAlignment="1">
      <alignment horizontal="left" vertical="center"/>
    </xf>
    <xf numFmtId="3" fontId="30" fillId="55" borderId="56" xfId="0" applyNumberFormat="1" applyFont="1" applyFill="1" applyBorder="1" applyAlignment="1">
      <alignment horizontal="right" vertical="center"/>
    </xf>
    <xf numFmtId="9" fontId="30" fillId="55" borderId="56" xfId="2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1" fillId="56" borderId="57" xfId="0" applyFont="1" applyFill="1" applyBorder="1" applyAlignment="1">
      <alignment horizontal="center" vertical="center" wrapText="1"/>
    </xf>
    <xf numFmtId="0" fontId="31" fillId="56" borderId="58" xfId="0" applyFont="1" applyFill="1" applyBorder="1" applyAlignment="1">
      <alignment horizontal="center" vertical="center" wrapText="1"/>
    </xf>
    <xf numFmtId="0" fontId="0" fillId="37" borderId="59" xfId="0" applyFill="1" applyBorder="1"/>
    <xf numFmtId="170" fontId="35" fillId="37" borderId="60" xfId="1" applyNumberFormat="1" applyFont="1" applyFill="1" applyBorder="1" applyAlignment="1">
      <alignment horizontal="right"/>
    </xf>
    <xf numFmtId="10" fontId="0" fillId="37" borderId="61" xfId="0" applyNumberFormat="1" applyFill="1" applyBorder="1"/>
    <xf numFmtId="0" fontId="0" fillId="0" borderId="62" xfId="0" applyBorder="1"/>
    <xf numFmtId="170" fontId="35" fillId="0" borderId="60" xfId="1" applyNumberFormat="1" applyFont="1" applyBorder="1" applyAlignment="1">
      <alignment horizontal="right"/>
    </xf>
    <xf numFmtId="10" fontId="0" fillId="0" borderId="61" xfId="0" applyNumberFormat="1" applyBorder="1"/>
    <xf numFmtId="0" fontId="0" fillId="37" borderId="63" xfId="0" applyFill="1" applyBorder="1"/>
    <xf numFmtId="170" fontId="35" fillId="37" borderId="64" xfId="1" applyNumberFormat="1" applyFont="1" applyFill="1" applyBorder="1" applyAlignment="1">
      <alignment horizontal="right"/>
    </xf>
    <xf numFmtId="0" fontId="0" fillId="37" borderId="62" xfId="0" applyFill="1" applyBorder="1"/>
    <xf numFmtId="170" fontId="35" fillId="37" borderId="65" xfId="1" applyNumberFormat="1" applyFont="1" applyFill="1" applyBorder="1" applyAlignment="1">
      <alignment horizontal="right"/>
    </xf>
    <xf numFmtId="170" fontId="35" fillId="0" borderId="66" xfId="1" applyNumberFormat="1" applyFont="1" applyBorder="1" applyAlignment="1">
      <alignment horizontal="right"/>
    </xf>
    <xf numFmtId="10" fontId="0" fillId="0" borderId="67" xfId="0" applyNumberFormat="1" applyBorder="1"/>
    <xf numFmtId="170" fontId="35" fillId="37" borderId="59" xfId="1" applyNumberFormat="1" applyFont="1" applyFill="1" applyBorder="1" applyAlignment="1">
      <alignment horizontal="right"/>
    </xf>
    <xf numFmtId="10" fontId="0" fillId="37" borderId="62" xfId="0" applyNumberFormat="1" applyFill="1" applyBorder="1"/>
    <xf numFmtId="170" fontId="35" fillId="0" borderId="68" xfId="1" applyNumberFormat="1" applyFont="1" applyBorder="1" applyAlignment="1">
      <alignment horizontal="right"/>
    </xf>
    <xf numFmtId="10" fontId="0" fillId="0" borderId="62" xfId="0" applyNumberFormat="1" applyBorder="1"/>
    <xf numFmtId="10" fontId="0" fillId="37" borderId="54" xfId="0" applyNumberFormat="1" applyFill="1" applyBorder="1"/>
    <xf numFmtId="10" fontId="0" fillId="0" borderId="59" xfId="0" applyNumberFormat="1" applyBorder="1"/>
    <xf numFmtId="10" fontId="0" fillId="37" borderId="59" xfId="0" applyNumberFormat="1" applyFill="1" applyBorder="1"/>
    <xf numFmtId="0" fontId="0" fillId="37" borderId="69" xfId="0" applyFill="1" applyBorder="1"/>
    <xf numFmtId="0" fontId="0" fillId="0" borderId="65" xfId="0" applyBorder="1"/>
    <xf numFmtId="170" fontId="35" fillId="0" borderId="65" xfId="1" applyNumberFormat="1" applyFont="1" applyBorder="1" applyAlignment="1">
      <alignment horizontal="right"/>
    </xf>
    <xf numFmtId="10" fontId="0" fillId="0" borderId="54" xfId="0" applyNumberFormat="1" applyBorder="1"/>
    <xf numFmtId="170" fontId="35" fillId="37" borderId="68" xfId="1" applyNumberFormat="1" applyFont="1" applyFill="1" applyBorder="1" applyAlignment="1">
      <alignment horizontal="right"/>
    </xf>
    <xf numFmtId="10" fontId="0" fillId="37" borderId="70" xfId="0" applyNumberFormat="1" applyFill="1" applyBorder="1"/>
    <xf numFmtId="0" fontId="0" fillId="0" borderId="59" xfId="0" applyBorder="1"/>
    <xf numFmtId="10" fontId="0" fillId="0" borderId="70" xfId="0" applyNumberFormat="1" applyBorder="1"/>
    <xf numFmtId="0" fontId="0" fillId="37" borderId="66" xfId="0" applyFill="1" applyBorder="1"/>
    <xf numFmtId="170" fontId="35" fillId="37" borderId="71" xfId="1" applyNumberFormat="1" applyFont="1" applyFill="1" applyBorder="1" applyAlignment="1">
      <alignment horizontal="right"/>
    </xf>
    <xf numFmtId="170" fontId="35" fillId="0" borderId="59" xfId="1" applyNumberFormat="1" applyFont="1" applyBorder="1" applyAlignment="1">
      <alignment horizontal="right"/>
    </xf>
    <xf numFmtId="0" fontId="27" fillId="42" borderId="63" xfId="0" applyFont="1" applyFill="1" applyBorder="1"/>
    <xf numFmtId="170" fontId="27" fillId="42" borderId="72" xfId="1" applyNumberFormat="1" applyFont="1" applyFill="1" applyBorder="1" applyAlignment="1">
      <alignment horizontal="right"/>
    </xf>
    <xf numFmtId="9" fontId="27" fillId="42" borderId="72" xfId="2" applyFont="1" applyFill="1" applyBorder="1" applyAlignment="1">
      <alignment horizontal="right"/>
    </xf>
    <xf numFmtId="10" fontId="0" fillId="0" borderId="0" xfId="2" applyNumberFormat="1" applyFont="1"/>
    <xf numFmtId="0" fontId="37" fillId="0" borderId="0" xfId="0" applyFont="1"/>
    <xf numFmtId="3" fontId="37" fillId="0" borderId="0" xfId="0" applyNumberFormat="1" applyFont="1"/>
    <xf numFmtId="10" fontId="37" fillId="0" borderId="0" xfId="0" applyNumberFormat="1" applyFont="1"/>
    <xf numFmtId="169" fontId="37" fillId="0" borderId="0" xfId="0" applyNumberFormat="1" applyFont="1"/>
    <xf numFmtId="9" fontId="37" fillId="0" borderId="0" xfId="0" applyNumberFormat="1" applyFont="1"/>
    <xf numFmtId="0" fontId="31" fillId="56" borderId="74" xfId="0" applyFont="1" applyFill="1" applyBorder="1" applyAlignment="1">
      <alignment horizontal="center" vertical="center" wrapText="1"/>
    </xf>
    <xf numFmtId="0" fontId="31" fillId="56" borderId="75" xfId="0" applyFont="1" applyFill="1" applyBorder="1" applyAlignment="1">
      <alignment horizontal="center" vertical="center" wrapText="1"/>
    </xf>
    <xf numFmtId="0" fontId="0" fillId="37" borderId="76" xfId="0" applyFill="1" applyBorder="1" applyAlignment="1"/>
    <xf numFmtId="169" fontId="35" fillId="37" borderId="59" xfId="1" applyNumberFormat="1" applyFont="1" applyFill="1" applyBorder="1" applyAlignment="1"/>
    <xf numFmtId="10" fontId="0" fillId="37" borderId="59" xfId="2" applyNumberFormat="1" applyFont="1" applyFill="1" applyBorder="1" applyAlignment="1">
      <alignment horizontal="right"/>
    </xf>
    <xf numFmtId="0" fontId="0" fillId="0" borderId="76" xfId="0" applyBorder="1" applyAlignment="1"/>
    <xf numFmtId="169" fontId="35" fillId="0" borderId="59" xfId="1" applyNumberFormat="1" applyFont="1" applyFill="1" applyBorder="1" applyAlignment="1"/>
    <xf numFmtId="10" fontId="0" fillId="0" borderId="59" xfId="2" applyNumberFormat="1" applyFont="1" applyFill="1" applyBorder="1" applyAlignment="1">
      <alignment horizontal="right"/>
    </xf>
    <xf numFmtId="0" fontId="0" fillId="37" borderId="76" xfId="0" applyFill="1" applyBorder="1" applyAlignment="1">
      <alignment wrapText="1"/>
    </xf>
    <xf numFmtId="0" fontId="0" fillId="0" borderId="76" xfId="0" applyFill="1" applyBorder="1" applyAlignment="1"/>
    <xf numFmtId="0" fontId="0" fillId="37" borderId="77" xfId="0" applyFill="1" applyBorder="1" applyAlignment="1">
      <alignment wrapText="1"/>
    </xf>
    <xf numFmtId="0" fontId="0" fillId="37" borderId="77" xfId="0" applyFill="1" applyBorder="1" applyAlignment="1"/>
    <xf numFmtId="0" fontId="0" fillId="0" borderId="77" xfId="0" applyFill="1" applyBorder="1" applyAlignment="1"/>
    <xf numFmtId="169" fontId="27" fillId="42" borderId="62" xfId="1" applyNumberFormat="1" applyFont="1" applyFill="1" applyBorder="1" applyAlignment="1">
      <alignment horizontal="left"/>
    </xf>
    <xf numFmtId="169" fontId="27" fillId="42" borderId="62" xfId="1" applyNumberFormat="1" applyFont="1" applyFill="1" applyBorder="1" applyAlignment="1"/>
    <xf numFmtId="9" fontId="27" fillId="42" borderId="62" xfId="2" applyFont="1" applyFill="1" applyBorder="1" applyAlignment="1"/>
    <xf numFmtId="0" fontId="6" fillId="57" borderId="32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left"/>
    </xf>
    <xf numFmtId="10" fontId="26" fillId="36" borderId="32" xfId="0" applyNumberFormat="1" applyFont="1" applyFill="1" applyBorder="1"/>
    <xf numFmtId="0" fontId="26" fillId="58" borderId="32" xfId="0" applyFont="1" applyFill="1" applyBorder="1" applyAlignment="1">
      <alignment horizontal="left"/>
    </xf>
    <xf numFmtId="3" fontId="26" fillId="58" borderId="32" xfId="0" applyNumberFormat="1" applyFont="1" applyFill="1" applyBorder="1"/>
    <xf numFmtId="10" fontId="26" fillId="58" borderId="32" xfId="0" applyNumberFormat="1" applyFont="1" applyFill="1" applyBorder="1"/>
    <xf numFmtId="0" fontId="26" fillId="36" borderId="78" xfId="0" applyFont="1" applyFill="1" applyBorder="1" applyAlignment="1">
      <alignment horizontal="left"/>
    </xf>
    <xf numFmtId="3" fontId="26" fillId="36" borderId="78" xfId="0" applyNumberFormat="1" applyFont="1" applyFill="1" applyBorder="1"/>
    <xf numFmtId="10" fontId="26" fillId="36" borderId="78" xfId="0" applyNumberFormat="1" applyFont="1" applyFill="1" applyBorder="1"/>
    <xf numFmtId="0" fontId="29" fillId="59" borderId="32" xfId="0" applyFont="1" applyFill="1" applyBorder="1" applyAlignment="1">
      <alignment wrapText="1"/>
    </xf>
    <xf numFmtId="3" fontId="29" fillId="59" borderId="32" xfId="0" applyNumberFormat="1" applyFont="1" applyFill="1" applyBorder="1"/>
    <xf numFmtId="9" fontId="29" fillId="59" borderId="32" xfId="2" applyFont="1" applyFill="1" applyBorder="1"/>
    <xf numFmtId="49" fontId="31" fillId="52" borderId="82" xfId="0" applyNumberFormat="1" applyFont="1" applyFill="1" applyBorder="1" applyAlignment="1">
      <alignment horizontal="center" vertical="center"/>
    </xf>
    <xf numFmtId="49" fontId="31" fillId="52" borderId="83" xfId="0" applyNumberFormat="1" applyFont="1" applyFill="1" applyBorder="1" applyAlignment="1">
      <alignment horizontal="center" vertical="center"/>
    </xf>
    <xf numFmtId="49" fontId="31" fillId="52" borderId="84" xfId="0" applyNumberFormat="1" applyFont="1" applyFill="1" applyBorder="1" applyAlignment="1">
      <alignment horizontal="center" vertical="center"/>
    </xf>
    <xf numFmtId="49" fontId="31" fillId="52" borderId="85" xfId="0" applyNumberFormat="1" applyFont="1" applyFill="1" applyBorder="1" applyAlignment="1">
      <alignment horizontal="center" vertical="center"/>
    </xf>
    <xf numFmtId="0" fontId="0" fillId="50" borderId="86" xfId="0" applyFont="1" applyFill="1" applyBorder="1" applyAlignment="1">
      <alignment horizontal="left" vertical="center" wrapText="1"/>
    </xf>
    <xf numFmtId="10" fontId="0" fillId="50" borderId="87" xfId="0" applyNumberFormat="1" applyFont="1" applyFill="1" applyBorder="1" applyAlignment="1">
      <alignment horizontal="right" vertical="center" wrapText="1"/>
    </xf>
    <xf numFmtId="10" fontId="0" fillId="50" borderId="32" xfId="0" applyNumberFormat="1" applyFont="1" applyFill="1" applyBorder="1" applyAlignment="1">
      <alignment horizontal="right" vertical="center" wrapText="1"/>
    </xf>
    <xf numFmtId="10" fontId="0" fillId="50" borderId="88" xfId="0" applyNumberFormat="1" applyFont="1" applyFill="1" applyBorder="1" applyAlignment="1">
      <alignment horizontal="right" vertical="center" wrapText="1"/>
    </xf>
    <xf numFmtId="0" fontId="0" fillId="0" borderId="86" xfId="0" applyBorder="1"/>
    <xf numFmtId="10" fontId="0" fillId="38" borderId="87" xfId="0" applyNumberFormat="1" applyFont="1" applyFill="1" applyBorder="1" applyAlignment="1">
      <alignment horizontal="right" vertical="center" wrapText="1"/>
    </xf>
    <xf numFmtId="10" fontId="0" fillId="38" borderId="32" xfId="0" applyNumberFormat="1" applyFont="1" applyFill="1" applyBorder="1" applyAlignment="1">
      <alignment horizontal="right" vertical="center" wrapText="1"/>
    </xf>
    <xf numFmtId="10" fontId="0" fillId="38" borderId="88" xfId="0" applyNumberFormat="1" applyFont="1" applyFill="1" applyBorder="1" applyAlignment="1">
      <alignment horizontal="right" vertical="center" wrapText="1"/>
    </xf>
    <xf numFmtId="0" fontId="0" fillId="0" borderId="86" xfId="0" applyBorder="1" applyAlignment="1">
      <alignment wrapText="1"/>
    </xf>
    <xf numFmtId="49" fontId="30" fillId="55" borderId="89" xfId="0" applyNumberFormat="1" applyFont="1" applyFill="1" applyBorder="1" applyAlignment="1">
      <alignment horizontal="left" vertical="center"/>
    </xf>
    <xf numFmtId="10" fontId="30" fillId="55" borderId="90" xfId="0" applyNumberFormat="1" applyFont="1" applyFill="1" applyBorder="1" applyAlignment="1">
      <alignment horizontal="right" vertical="center"/>
    </xf>
    <xf numFmtId="10" fontId="30" fillId="55" borderId="91" xfId="0" applyNumberFormat="1" applyFont="1" applyFill="1" applyBorder="1" applyAlignment="1">
      <alignment horizontal="right" vertical="center"/>
    </xf>
    <xf numFmtId="10" fontId="30" fillId="55" borderId="92" xfId="0" applyNumberFormat="1" applyFont="1" applyFill="1" applyBorder="1" applyAlignment="1">
      <alignment horizontal="right" vertical="center"/>
    </xf>
    <xf numFmtId="49" fontId="31" fillId="52" borderId="0" xfId="0" applyNumberFormat="1" applyFont="1" applyFill="1" applyBorder="1" applyAlignment="1">
      <alignment horizontal="center" vertical="center"/>
    </xf>
    <xf numFmtId="0" fontId="0" fillId="50" borderId="86" xfId="0" applyFill="1" applyBorder="1"/>
    <xf numFmtId="10" fontId="0" fillId="50" borderId="93" xfId="0" applyNumberFormat="1" applyFill="1" applyBorder="1"/>
    <xf numFmtId="10" fontId="0" fillId="50" borderId="33" xfId="0" applyNumberFormat="1" applyFill="1" applyBorder="1"/>
    <xf numFmtId="10" fontId="0" fillId="50" borderId="94" xfId="0" applyNumberFormat="1" applyFill="1" applyBorder="1"/>
    <xf numFmtId="0" fontId="0" fillId="0" borderId="95" xfId="0" applyBorder="1"/>
    <xf numFmtId="10" fontId="35" fillId="38" borderId="96" xfId="0" applyNumberFormat="1" applyFont="1" applyFill="1" applyBorder="1" applyAlignment="1"/>
    <xf numFmtId="10" fontId="35" fillId="38" borderId="97" xfId="0" applyNumberFormat="1" applyFont="1" applyFill="1" applyBorder="1" applyAlignment="1"/>
    <xf numFmtId="10" fontId="35" fillId="38" borderId="98" xfId="0" applyNumberFormat="1" applyFont="1" applyFill="1" applyBorder="1" applyAlignment="1"/>
    <xf numFmtId="10" fontId="0" fillId="50" borderId="43" xfId="0" applyNumberFormat="1" applyFont="1" applyFill="1" applyBorder="1" applyAlignment="1">
      <alignment horizontal="right" vertical="center" wrapText="1"/>
    </xf>
    <xf numFmtId="10" fontId="0" fillId="38" borderId="43" xfId="0" applyNumberFormat="1" applyFont="1" applyFill="1" applyBorder="1" applyAlignment="1">
      <alignment horizontal="right" vertical="center" wrapText="1"/>
    </xf>
    <xf numFmtId="0" fontId="0" fillId="38" borderId="86" xfId="0" applyFill="1" applyBorder="1"/>
    <xf numFmtId="0" fontId="0" fillId="38" borderId="99" xfId="0" applyFill="1" applyBorder="1"/>
    <xf numFmtId="10" fontId="0" fillId="38" borderId="96" xfId="0" applyNumberFormat="1" applyFont="1" applyFill="1" applyBorder="1" applyAlignment="1">
      <alignment horizontal="right" vertical="center" wrapText="1"/>
    </xf>
    <xf numFmtId="10" fontId="0" fillId="38" borderId="97" xfId="0" applyNumberFormat="1" applyFont="1" applyFill="1" applyBorder="1" applyAlignment="1">
      <alignment horizontal="right" vertical="center" wrapText="1"/>
    </xf>
    <xf numFmtId="10" fontId="0" fillId="38" borderId="98" xfId="0" applyNumberFormat="1" applyFont="1" applyFill="1" applyBorder="1" applyAlignment="1">
      <alignment horizontal="right" vertical="center" wrapText="1"/>
    </xf>
    <xf numFmtId="0" fontId="27" fillId="42" borderId="89" xfId="0" applyFont="1" applyFill="1" applyBorder="1" applyAlignment="1">
      <alignment horizontal="right"/>
    </xf>
    <xf numFmtId="10" fontId="27" fillId="42" borderId="100" xfId="0" applyNumberFormat="1" applyFont="1" applyFill="1" applyBorder="1" applyAlignment="1">
      <alignment horizontal="right" vertical="center" wrapText="1"/>
    </xf>
    <xf numFmtId="10" fontId="27" fillId="42" borderId="101" xfId="0" applyNumberFormat="1" applyFont="1" applyFill="1" applyBorder="1" applyAlignment="1">
      <alignment horizontal="right" vertical="center" wrapText="1"/>
    </xf>
    <xf numFmtId="10" fontId="27" fillId="42" borderId="102" xfId="0" applyNumberFormat="1" applyFont="1" applyFill="1" applyBorder="1" applyAlignment="1">
      <alignment horizontal="right" vertical="center" wrapText="1"/>
    </xf>
    <xf numFmtId="10" fontId="0" fillId="0" borderId="0" xfId="2" applyNumberFormat="1" applyFont="1" applyAlignment="1">
      <alignment horizontal="right"/>
    </xf>
    <xf numFmtId="0" fontId="0" fillId="42" borderId="103" xfId="0" applyFont="1" applyFill="1" applyBorder="1"/>
    <xf numFmtId="3" fontId="0" fillId="42" borderId="103" xfId="0" applyNumberFormat="1" applyFont="1" applyFill="1" applyBorder="1"/>
    <xf numFmtId="10" fontId="0" fillId="42" borderId="103" xfId="2" applyNumberFormat="1" applyFont="1" applyFill="1" applyBorder="1"/>
    <xf numFmtId="0" fontId="0" fillId="42" borderId="104" xfId="0" applyFill="1" applyBorder="1"/>
    <xf numFmtId="3" fontId="0" fillId="42" borderId="104" xfId="0" applyNumberFormat="1" applyFill="1" applyBorder="1"/>
    <xf numFmtId="10" fontId="0" fillId="42" borderId="104" xfId="2" applyNumberFormat="1" applyFont="1" applyFill="1" applyBorder="1"/>
    <xf numFmtId="0" fontId="22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1" fillId="43" borderId="41" xfId="0" applyFont="1" applyFill="1" applyBorder="1" applyAlignment="1">
      <alignment horizontal="center"/>
    </xf>
    <xf numFmtId="0" fontId="31" fillId="43" borderId="42" xfId="0" applyFont="1" applyFill="1" applyBorder="1" applyAlignment="1">
      <alignment horizontal="center"/>
    </xf>
    <xf numFmtId="0" fontId="31" fillId="43" borderId="43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60" borderId="79" xfId="0" applyFont="1" applyFill="1" applyBorder="1" applyAlignment="1">
      <alignment horizontal="center"/>
    </xf>
    <xf numFmtId="0" fontId="31" fillId="60" borderId="80" xfId="0" applyFont="1" applyFill="1" applyBorder="1" applyAlignment="1">
      <alignment horizontal="center"/>
    </xf>
    <xf numFmtId="0" fontId="31" fillId="60" borderId="81" xfId="0" applyFont="1" applyFill="1" applyBorder="1" applyAlignment="1">
      <alignment horizontal="center"/>
    </xf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44"/>
    <cellStyle name="Incorrecto" xfId="9" builtinId="27" customBuiltin="1"/>
    <cellStyle name="Millares" xfId="1" builtinId="3" customBuiltin="1"/>
    <cellStyle name="Neutral" xfId="10" builtinId="28" customBuiltin="1"/>
    <cellStyle name="Normal" xfId="0" builtinId="0" customBuiltin="1"/>
    <cellStyle name="Normal 3" xfId="45"/>
    <cellStyle name="Notas" xfId="17" builtinId="10" customBuiltin="1"/>
    <cellStyle name="Porcentaje" xfId="2" builtinId="5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9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340833</xdr:colOff>
      <xdr:row>0</xdr:row>
      <xdr:rowOff>344344</xdr:rowOff>
    </xdr:from>
    <xdr:ext cx="1093110" cy="59684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3" y="344344"/>
          <a:ext cx="1093110" cy="59684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4038603</xdr:colOff>
      <xdr:row>0</xdr:row>
      <xdr:rowOff>314325</xdr:rowOff>
    </xdr:from>
    <xdr:ext cx="2394895" cy="665253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8603" y="314325"/>
          <a:ext cx="2394895" cy="6652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4718715" cy="3407959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5" cy="34079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4827298" cy="3278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4752283" cy="1619246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3" cy="161924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3060"/>
          <a:ext cx="4881822" cy="15582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4" displayName="Tabla4" ref="A2:B71" totalsRowShown="0">
  <autoFilter ref="A2:B71"/>
  <tableColumns count="2">
    <tableColumn id="1" name="Mes "/>
    <tableColumn id="2" name="Páginas vista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Tabla857" displayName="Tabla857" ref="A2:C12" totalsRowShown="0" headerRowDxfId="22" dataDxfId="20" headerRowBorderDxfId="21" tableBorderDxfId="19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10108" displayName="Tabla10108" ref="A2:C8" totalsRowShown="0" headerRowDxfId="14" headerRowBorderDxfId="13" tableBorderDxfId="12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a1479" displayName="Tabla1479" ref="A2:C6" totalsRowShown="0" headerRowDxfId="7" headerRowBorderDxfId="6" tableBorderDxfId="5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a1310" displayName="Tabla1310" ref="A3:C11" totalsRowShown="0">
  <tableColumns count="3">
    <tableColumn id="1" name="Total solicitudes Portal de la Transparencia (a 31/12/2019)"/>
    <tableColumn id="2" name="24.726" dataDxfId="1"/>
    <tableColumn id="3" name="100,00%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3" sqref="A3"/>
    </sheetView>
  </sheetViews>
  <sheetFormatPr baseColWidth="10" defaultColWidth="11.44140625" defaultRowHeight="14.4" x14ac:dyDescent="0.3"/>
  <cols>
    <col min="1" max="1" width="92.88671875" style="1" customWidth="1"/>
    <col min="2" max="2" width="11.44140625" style="1" customWidth="1"/>
    <col min="3" max="16384" width="11.44140625" style="1"/>
  </cols>
  <sheetData>
    <row r="1" spans="1:1" ht="81" customHeight="1" x14ac:dyDescent="0.3"/>
    <row r="3" spans="1:1" ht="49.5" customHeight="1" x14ac:dyDescent="0.5">
      <c r="A3" s="2" t="s">
        <v>205</v>
      </c>
    </row>
    <row r="4" spans="1:1" x14ac:dyDescent="0.3">
      <c r="A4" s="3" t="s">
        <v>0</v>
      </c>
    </row>
    <row r="5" spans="1:1" x14ac:dyDescent="0.3">
      <c r="A5" s="24" t="s">
        <v>1</v>
      </c>
    </row>
    <row r="6" spans="1:1" x14ac:dyDescent="0.3">
      <c r="A6" s="25" t="s">
        <v>2</v>
      </c>
    </row>
    <row r="7" spans="1:1" x14ac:dyDescent="0.3">
      <c r="A7" s="25" t="s">
        <v>3</v>
      </c>
    </row>
    <row r="8" spans="1:1" x14ac:dyDescent="0.3">
      <c r="A8" s="25" t="s">
        <v>4</v>
      </c>
    </row>
    <row r="9" spans="1:1" x14ac:dyDescent="0.3">
      <c r="A9" s="25" t="s">
        <v>5</v>
      </c>
    </row>
    <row r="10" spans="1:1" x14ac:dyDescent="0.3">
      <c r="A10" s="25" t="s">
        <v>6</v>
      </c>
    </row>
    <row r="11" spans="1:1" x14ac:dyDescent="0.3">
      <c r="A11" s="25" t="s">
        <v>7</v>
      </c>
    </row>
    <row r="12" spans="1:1" x14ac:dyDescent="0.3">
      <c r="A12" s="25" t="s">
        <v>8</v>
      </c>
    </row>
    <row r="13" spans="1:1" x14ac:dyDescent="0.3">
      <c r="A13" s="25" t="s">
        <v>9</v>
      </c>
    </row>
    <row r="14" spans="1:1" x14ac:dyDescent="0.3">
      <c r="A14" s="25" t="s">
        <v>10</v>
      </c>
    </row>
    <row r="15" spans="1:1" x14ac:dyDescent="0.3">
      <c r="A15" s="25" t="s">
        <v>11</v>
      </c>
    </row>
    <row r="16" spans="1:1" x14ac:dyDescent="0.3">
      <c r="A16" s="25" t="s">
        <v>12</v>
      </c>
    </row>
    <row r="17" spans="1:1" x14ac:dyDescent="0.3">
      <c r="A17" s="25" t="s">
        <v>13</v>
      </c>
    </row>
    <row r="18" spans="1:1" x14ac:dyDescent="0.3">
      <c r="A18" s="25" t="s">
        <v>14</v>
      </c>
    </row>
  </sheetData>
  <hyperlinks>
    <hyperlink ref="A5" location="Portal_visitas!A1" display="Portal: Visitas"/>
    <hyperlink ref="A6" location="Cuánto_nos_preguntan!A1" display="¿Cuánto nos preguntan?"/>
    <hyperlink ref="A7" location="Cómo_nos_preguntan!A1" display="¿Cómo nos preguntan?"/>
    <hyperlink ref="A8" location="Quién_nos_pregunta!A1" display="¿Quién nos pregunta?"/>
    <hyperlink ref="A9" location="Cómo_tramitamos!A1" display="¿Cómo tramitamos?"/>
    <hyperlink ref="A10" location="Cómo_resolvemos!A1" display="¿Cómo resolvemos?"/>
    <hyperlink ref="A11" location="Por_qué_inadmitimos!A1" display="¿Por qué se inadminten solicitudes?"/>
    <hyperlink ref="A12" location="Cómo_concedemos_el_acceso!A1" display="¿Cómo concedemos el acceso?"/>
    <hyperlink ref="A13" location="Por_qué_denegamos!A1" display="¿Por qué, en ocasiones, se deniega el acceso?"/>
    <hyperlink ref="A14" location="A_quién_preguntan!A1" display="¿A quién preguntan?"/>
    <hyperlink ref="A15" location="Sobre_qué_categoría_RISP!A1" display="¿Sobre qué categoría RISP se pregunta?"/>
    <hyperlink ref="A16" location="Materia_publicidad_activa!A1" display="¿Sobre quémateria de publicidad activa se pregunta?"/>
    <hyperlink ref="A17" location="Perspectiva_de_género!A1" display="Perspectiva de género"/>
    <hyperlink ref="A18" location="Cuánto_se_reclama!A1" display="¿Cuánto se reclama?"/>
    <hyperlink ref="A4" location="'Portal Páginas Vistas'!A1" display="Portal: Páginas vista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baseColWidth="10" defaultRowHeight="14.4" x14ac:dyDescent="0.3"/>
  <cols>
    <col min="1" max="1" width="38.5546875" style="26" customWidth="1"/>
    <col min="2" max="2" width="19.5546875" style="26" customWidth="1"/>
    <col min="3" max="3" width="12.6640625" style="26" customWidth="1"/>
    <col min="4" max="16384" width="11.5546875" style="26"/>
  </cols>
  <sheetData>
    <row r="1" spans="1:3" ht="23.4" x14ac:dyDescent="0.45">
      <c r="A1" s="276" t="s">
        <v>8</v>
      </c>
      <c r="B1" s="276"/>
      <c r="C1" s="276"/>
    </row>
    <row r="2" spans="1:3" x14ac:dyDescent="0.3">
      <c r="A2" s="18" t="s">
        <v>93</v>
      </c>
      <c r="B2" s="19" t="s">
        <v>74</v>
      </c>
      <c r="C2" s="20" t="s">
        <v>75</v>
      </c>
    </row>
    <row r="3" spans="1:3" x14ac:dyDescent="0.3">
      <c r="A3" s="21" t="s">
        <v>76</v>
      </c>
      <c r="B3" s="113">
        <v>16258</v>
      </c>
      <c r="C3" s="17">
        <v>0.87048241152219308</v>
      </c>
    </row>
    <row r="4" spans="1:3" x14ac:dyDescent="0.3">
      <c r="A4" s="21" t="s">
        <v>94</v>
      </c>
      <c r="B4" s="113">
        <v>413</v>
      </c>
      <c r="C4" s="17">
        <v>2.211275900840606E-2</v>
      </c>
    </row>
    <row r="5" spans="1:3" x14ac:dyDescent="0.3">
      <c r="A5" s="21" t="s">
        <v>95</v>
      </c>
      <c r="B5" s="113">
        <v>1600</v>
      </c>
      <c r="C5" s="17">
        <v>8.566686298656101E-2</v>
      </c>
    </row>
    <row r="6" spans="1:3" x14ac:dyDescent="0.3">
      <c r="A6" s="21" t="s">
        <v>96</v>
      </c>
      <c r="B6" s="113">
        <v>243</v>
      </c>
      <c r="C6" s="17">
        <v>1.3010654816083954E-2</v>
      </c>
    </row>
    <row r="7" spans="1:3" x14ac:dyDescent="0.3">
      <c r="A7" s="21" t="s">
        <v>91</v>
      </c>
      <c r="B7" s="113">
        <v>163</v>
      </c>
      <c r="C7" s="17">
        <v>8.7273116667559037E-3</v>
      </c>
    </row>
    <row r="8" spans="1:3" x14ac:dyDescent="0.3">
      <c r="A8" s="114" t="s">
        <v>49</v>
      </c>
      <c r="B8" s="115">
        <v>18677</v>
      </c>
      <c r="C8" s="116">
        <v>1</v>
      </c>
    </row>
    <row r="13" spans="1:3" x14ac:dyDescent="0.3">
      <c r="C13" s="11"/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baseColWidth="10" defaultRowHeight="14.4" x14ac:dyDescent="0.3"/>
  <cols>
    <col min="1" max="1" width="38.5546875" style="26" customWidth="1"/>
    <col min="2" max="2" width="19.5546875" style="26" customWidth="1"/>
    <col min="3" max="3" width="12.6640625" style="26" customWidth="1"/>
    <col min="4" max="16384" width="11.5546875" style="26"/>
  </cols>
  <sheetData>
    <row r="1" spans="1:3" ht="24" thickBot="1" x14ac:dyDescent="0.5">
      <c r="A1" s="275" t="s">
        <v>9</v>
      </c>
      <c r="B1" s="275"/>
      <c r="C1" s="275"/>
    </row>
    <row r="2" spans="1:3" x14ac:dyDescent="0.3">
      <c r="A2" s="117" t="s">
        <v>97</v>
      </c>
      <c r="B2" s="118" t="s">
        <v>74</v>
      </c>
      <c r="C2" s="119" t="s">
        <v>75</v>
      </c>
    </row>
    <row r="3" spans="1:3" x14ac:dyDescent="0.3">
      <c r="A3" s="120" t="s">
        <v>98</v>
      </c>
      <c r="B3" s="121">
        <v>635</v>
      </c>
      <c r="C3" s="122">
        <v>0.70791527313266445</v>
      </c>
    </row>
    <row r="4" spans="1:3" x14ac:dyDescent="0.3">
      <c r="A4" s="123" t="s">
        <v>99</v>
      </c>
      <c r="B4" s="124">
        <v>177</v>
      </c>
      <c r="C4" s="125">
        <v>0.19732441471571907</v>
      </c>
    </row>
    <row r="5" spans="1:3" x14ac:dyDescent="0.3">
      <c r="A5" s="126" t="s">
        <v>100</v>
      </c>
      <c r="B5" s="127">
        <v>85</v>
      </c>
      <c r="C5" s="128">
        <v>9.4760312151616496E-2</v>
      </c>
    </row>
    <row r="6" spans="1:3" x14ac:dyDescent="0.3">
      <c r="A6" s="129" t="s">
        <v>49</v>
      </c>
      <c r="B6" s="130">
        <v>897</v>
      </c>
      <c r="C6" s="131">
        <v>1</v>
      </c>
    </row>
    <row r="8" spans="1:3" x14ac:dyDescent="0.3">
      <c r="A8" s="112" t="s">
        <v>101</v>
      </c>
    </row>
  </sheetData>
  <mergeCells count="1">
    <mergeCell ref="A1:C1"/>
  </mergeCells>
  <pageMargins left="0.70000000000000007" right="0.70000000000000007" top="0.75" bottom="0.75" header="0.30000000000000004" footer="0.30000000000000004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sqref="A1:XFD1048576"/>
    </sheetView>
  </sheetViews>
  <sheetFormatPr baseColWidth="10" defaultRowHeight="14.4" x14ac:dyDescent="0.3"/>
  <cols>
    <col min="1" max="1" width="93.5546875" style="26" bestFit="1" customWidth="1"/>
    <col min="2" max="3" width="12" style="26" customWidth="1"/>
    <col min="4" max="16384" width="11.5546875" style="26"/>
  </cols>
  <sheetData>
    <row r="1" spans="1:3" ht="24" thickBot="1" x14ac:dyDescent="0.5">
      <c r="A1" s="276" t="s">
        <v>10</v>
      </c>
      <c r="B1" s="276"/>
      <c r="C1" s="276"/>
    </row>
    <row r="2" spans="1:3" ht="15" thickBot="1" x14ac:dyDescent="0.35">
      <c r="A2" s="132" t="s">
        <v>102</v>
      </c>
      <c r="B2" s="132" t="s">
        <v>103</v>
      </c>
      <c r="C2" s="132" t="s">
        <v>75</v>
      </c>
    </row>
    <row r="3" spans="1:3" ht="15" thickBot="1" x14ac:dyDescent="0.35">
      <c r="A3" s="133" t="s">
        <v>104</v>
      </c>
      <c r="B3" s="134">
        <v>4983</v>
      </c>
      <c r="C3" s="135">
        <v>0.15765993798645828</v>
      </c>
    </row>
    <row r="4" spans="1:3" ht="15.75" customHeight="1" thickBot="1" x14ac:dyDescent="0.35">
      <c r="A4" s="136" t="s">
        <v>105</v>
      </c>
      <c r="B4" s="137">
        <v>3012</v>
      </c>
      <c r="C4" s="138">
        <v>9.5298361070682777E-2</v>
      </c>
    </row>
    <row r="5" spans="1:3" ht="15.75" customHeight="1" thickBot="1" x14ac:dyDescent="0.35">
      <c r="A5" s="139" t="s">
        <v>106</v>
      </c>
      <c r="B5" s="140">
        <v>2957</v>
      </c>
      <c r="C5" s="141">
        <v>9.3558185154717463E-2</v>
      </c>
    </row>
    <row r="6" spans="1:3" ht="15.75" customHeight="1" thickBot="1" x14ac:dyDescent="0.35">
      <c r="A6" s="136" t="s">
        <v>109</v>
      </c>
      <c r="B6" s="137">
        <v>2626</v>
      </c>
      <c r="C6" s="138">
        <v>8.3085490096817066E-2</v>
      </c>
    </row>
    <row r="7" spans="1:3" ht="15.75" customHeight="1" thickBot="1" x14ac:dyDescent="0.35">
      <c r="A7" s="139" t="s">
        <v>107</v>
      </c>
      <c r="B7" s="140">
        <v>2533</v>
      </c>
      <c r="C7" s="141">
        <v>8.0143010820730234E-2</v>
      </c>
    </row>
    <row r="8" spans="1:3" ht="15" thickBot="1" x14ac:dyDescent="0.35">
      <c r="A8" s="136" t="s">
        <v>108</v>
      </c>
      <c r="B8" s="137">
        <v>1785</v>
      </c>
      <c r="C8" s="138">
        <v>5.6476618363601849E-2</v>
      </c>
    </row>
    <row r="9" spans="1:3" ht="15.75" customHeight="1" thickBot="1" x14ac:dyDescent="0.35">
      <c r="A9" s="139" t="s">
        <v>110</v>
      </c>
      <c r="B9" s="140">
        <v>1483</v>
      </c>
      <c r="C9" s="141">
        <v>4.6921470606846802E-2</v>
      </c>
    </row>
    <row r="10" spans="1:3" ht="15" thickBot="1" x14ac:dyDescent="0.35">
      <c r="A10" s="136" t="s">
        <v>111</v>
      </c>
      <c r="B10" s="137">
        <v>1460</v>
      </c>
      <c r="C10" s="138">
        <v>4.6193760678352215E-2</v>
      </c>
    </row>
    <row r="11" spans="1:3" ht="15.75" customHeight="1" thickBot="1" x14ac:dyDescent="0.35">
      <c r="A11" s="139" t="s">
        <v>112</v>
      </c>
      <c r="B11" s="140">
        <v>1444</v>
      </c>
      <c r="C11" s="141">
        <v>4.5687527684616848E-2</v>
      </c>
    </row>
    <row r="12" spans="1:3" ht="15.75" customHeight="1" thickBot="1" x14ac:dyDescent="0.35">
      <c r="A12" s="136" t="s">
        <v>113</v>
      </c>
      <c r="B12" s="137">
        <v>1295</v>
      </c>
      <c r="C12" s="138">
        <v>4.0973232930456245E-2</v>
      </c>
    </row>
    <row r="13" spans="1:3" ht="15" thickBot="1" x14ac:dyDescent="0.35">
      <c r="A13" s="139" t="s">
        <v>114</v>
      </c>
      <c r="B13" s="140">
        <v>1228</v>
      </c>
      <c r="C13" s="141">
        <v>3.8853382269189392E-2</v>
      </c>
    </row>
    <row r="14" spans="1:3" ht="15" thickBot="1" x14ac:dyDescent="0.35">
      <c r="A14" s="136" t="s">
        <v>115</v>
      </c>
      <c r="B14" s="137">
        <v>978</v>
      </c>
      <c r="C14" s="138">
        <v>3.0943491742074291E-2</v>
      </c>
    </row>
    <row r="15" spans="1:3" ht="15" thickBot="1" x14ac:dyDescent="0.35">
      <c r="A15" s="139" t="s">
        <v>116</v>
      </c>
      <c r="B15" s="142">
        <v>927</v>
      </c>
      <c r="C15" s="143">
        <v>2.9329874074542808E-2</v>
      </c>
    </row>
    <row r="16" spans="1:3" ht="15" thickBot="1" x14ac:dyDescent="0.35">
      <c r="A16" s="136" t="s">
        <v>117</v>
      </c>
      <c r="B16" s="137">
        <v>844</v>
      </c>
      <c r="C16" s="138">
        <v>2.6703790419540595E-2</v>
      </c>
    </row>
    <row r="17" spans="1:3" ht="15" thickBot="1" x14ac:dyDescent="0.35">
      <c r="A17" s="133" t="s">
        <v>118</v>
      </c>
      <c r="B17" s="134">
        <v>814</v>
      </c>
      <c r="C17" s="135">
        <v>2.5754603556286781E-2</v>
      </c>
    </row>
    <row r="18" spans="1:3" ht="15" thickBot="1" x14ac:dyDescent="0.35">
      <c r="A18" s="136" t="s">
        <v>119</v>
      </c>
      <c r="B18" s="137">
        <v>631</v>
      </c>
      <c r="C18" s="138">
        <v>1.9964563690438523E-2</v>
      </c>
    </row>
    <row r="19" spans="1:3" ht="15" thickBot="1" x14ac:dyDescent="0.35">
      <c r="A19" s="133" t="s">
        <v>120</v>
      </c>
      <c r="B19" s="134">
        <v>570</v>
      </c>
      <c r="C19" s="135">
        <v>1.803455040182244E-2</v>
      </c>
    </row>
    <row r="20" spans="1:3" ht="15" thickBot="1" x14ac:dyDescent="0.35">
      <c r="A20" s="144" t="s">
        <v>121</v>
      </c>
      <c r="B20" s="145">
        <v>461</v>
      </c>
      <c r="C20" s="146">
        <v>1.4585838132000253E-2</v>
      </c>
    </row>
    <row r="21" spans="1:3" ht="15" thickBot="1" x14ac:dyDescent="0.35">
      <c r="A21" s="139" t="s">
        <v>122</v>
      </c>
      <c r="B21" s="140">
        <v>314</v>
      </c>
      <c r="C21" s="141">
        <v>9.9348225020565711E-3</v>
      </c>
    </row>
    <row r="22" spans="1:3" ht="15" customHeight="1" thickBot="1" x14ac:dyDescent="0.35">
      <c r="A22" s="147" t="s">
        <v>123</v>
      </c>
      <c r="B22" s="148">
        <v>278</v>
      </c>
      <c r="C22" s="149">
        <v>8.7957982661519968E-3</v>
      </c>
    </row>
    <row r="23" spans="1:3" ht="15" thickBot="1" x14ac:dyDescent="0.35">
      <c r="A23" s="133" t="s">
        <v>124</v>
      </c>
      <c r="B23" s="134">
        <v>237</v>
      </c>
      <c r="C23" s="135">
        <v>7.4985762197051194E-3</v>
      </c>
    </row>
    <row r="24" spans="1:3" ht="15" customHeight="1" thickBot="1" x14ac:dyDescent="0.35">
      <c r="A24" s="144" t="s">
        <v>126</v>
      </c>
      <c r="B24" s="145">
        <v>227</v>
      </c>
      <c r="C24" s="146">
        <v>7.182180598620515E-3</v>
      </c>
    </row>
    <row r="25" spans="1:3" ht="15" thickBot="1" x14ac:dyDescent="0.35">
      <c r="A25" s="139" t="s">
        <v>125</v>
      </c>
      <c r="B25" s="140">
        <v>213</v>
      </c>
      <c r="C25" s="141">
        <v>6.7392267291020696E-3</v>
      </c>
    </row>
    <row r="26" spans="1:3" ht="15" customHeight="1" thickBot="1" x14ac:dyDescent="0.35">
      <c r="A26" s="147" t="s">
        <v>127</v>
      </c>
      <c r="B26" s="148">
        <v>155</v>
      </c>
      <c r="C26" s="149">
        <v>4.9041321268113646E-3</v>
      </c>
    </row>
    <row r="27" spans="1:3" ht="15" thickBot="1" x14ac:dyDescent="0.35">
      <c r="A27" s="133" t="s">
        <v>128</v>
      </c>
      <c r="B27" s="134">
        <v>151</v>
      </c>
      <c r="C27" s="135">
        <v>4.7775738783775229E-3</v>
      </c>
    </row>
    <row r="28" spans="1:3" x14ac:dyDescent="0.3">
      <c r="A28" s="150" t="s">
        <v>129</v>
      </c>
      <c r="B28" s="151">
        <v>31606</v>
      </c>
      <c r="C28" s="152">
        <v>1</v>
      </c>
    </row>
    <row r="30" spans="1:3" x14ac:dyDescent="0.3">
      <c r="A30" s="153"/>
    </row>
    <row r="31" spans="1:3" x14ac:dyDescent="0.3">
      <c r="A31" s="153"/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XFD1048576"/>
    </sheetView>
  </sheetViews>
  <sheetFormatPr baseColWidth="10" defaultRowHeight="14.4" x14ac:dyDescent="0.3"/>
  <cols>
    <col min="1" max="1" width="31" style="26" customWidth="1"/>
    <col min="2" max="3" width="12.33203125" style="26" customWidth="1"/>
    <col min="4" max="16384" width="11.5546875" style="26"/>
  </cols>
  <sheetData>
    <row r="1" spans="1:3" ht="23.25" customHeight="1" x14ac:dyDescent="0.3">
      <c r="A1" s="277" t="s">
        <v>130</v>
      </c>
      <c r="B1" s="277"/>
      <c r="C1" s="277"/>
    </row>
    <row r="2" spans="1:3" ht="15" customHeight="1" x14ac:dyDescent="0.3">
      <c r="A2" s="278"/>
      <c r="B2" s="278"/>
      <c r="C2" s="278"/>
    </row>
    <row r="3" spans="1:3" ht="43.2" x14ac:dyDescent="0.3">
      <c r="A3" s="154" t="s">
        <v>131</v>
      </c>
      <c r="B3" s="155" t="s">
        <v>132</v>
      </c>
      <c r="C3" s="154" t="s">
        <v>75</v>
      </c>
    </row>
    <row r="4" spans="1:3" x14ac:dyDescent="0.3">
      <c r="A4" s="156" t="s">
        <v>133</v>
      </c>
      <c r="B4" s="157">
        <v>913</v>
      </c>
      <c r="C4" s="158">
        <v>3.0802968960863698E-2</v>
      </c>
    </row>
    <row r="5" spans="1:3" x14ac:dyDescent="0.3">
      <c r="A5" s="159" t="s">
        <v>134</v>
      </c>
      <c r="B5" s="160">
        <v>2860</v>
      </c>
      <c r="C5" s="161">
        <v>9.6491228070175433E-2</v>
      </c>
    </row>
    <row r="6" spans="1:3" x14ac:dyDescent="0.3">
      <c r="A6" s="162" t="s">
        <v>135</v>
      </c>
      <c r="B6" s="163">
        <v>142</v>
      </c>
      <c r="C6" s="158">
        <v>4.7908232118758437E-3</v>
      </c>
    </row>
    <row r="7" spans="1:3" x14ac:dyDescent="0.3">
      <c r="A7" s="159" t="s">
        <v>136</v>
      </c>
      <c r="B7" s="160">
        <v>1858</v>
      </c>
      <c r="C7" s="161">
        <v>6.2685560053981113E-2</v>
      </c>
    </row>
    <row r="8" spans="1:3" x14ac:dyDescent="0.3">
      <c r="A8" s="162" t="s">
        <v>137</v>
      </c>
      <c r="B8" s="163">
        <v>713</v>
      </c>
      <c r="C8" s="158">
        <v>2.4055330634278001E-2</v>
      </c>
    </row>
    <row r="9" spans="1:3" x14ac:dyDescent="0.3">
      <c r="A9" s="159" t="s">
        <v>138</v>
      </c>
      <c r="B9" s="160">
        <v>259</v>
      </c>
      <c r="C9" s="161">
        <v>8.7381916329284746E-3</v>
      </c>
    </row>
    <row r="10" spans="1:3" x14ac:dyDescent="0.3">
      <c r="A10" s="164" t="s">
        <v>139</v>
      </c>
      <c r="B10" s="165">
        <v>1042</v>
      </c>
      <c r="C10" s="158">
        <v>3.5155195681511472E-2</v>
      </c>
    </row>
    <row r="11" spans="1:3" x14ac:dyDescent="0.3">
      <c r="A11" s="159" t="s">
        <v>140</v>
      </c>
      <c r="B11" s="166">
        <v>9579</v>
      </c>
      <c r="C11" s="167">
        <v>0.32317813765182185</v>
      </c>
    </row>
    <row r="12" spans="1:3" x14ac:dyDescent="0.3">
      <c r="A12" s="164" t="s">
        <v>141</v>
      </c>
      <c r="B12" s="168">
        <v>3536</v>
      </c>
      <c r="C12" s="169">
        <v>0.11929824561403508</v>
      </c>
    </row>
    <row r="13" spans="1:3" x14ac:dyDescent="0.3">
      <c r="A13" s="159" t="s">
        <v>142</v>
      </c>
      <c r="B13" s="170">
        <v>1775</v>
      </c>
      <c r="C13" s="171">
        <v>5.9885290148448046E-2</v>
      </c>
    </row>
    <row r="14" spans="1:3" x14ac:dyDescent="0.3">
      <c r="A14" s="164" t="s">
        <v>143</v>
      </c>
      <c r="B14" s="157">
        <v>2653</v>
      </c>
      <c r="C14" s="169">
        <v>8.950742240215924E-2</v>
      </c>
    </row>
    <row r="15" spans="1:3" x14ac:dyDescent="0.3">
      <c r="A15" s="159" t="s">
        <v>144</v>
      </c>
      <c r="B15" s="160">
        <v>118</v>
      </c>
      <c r="C15" s="171">
        <v>3.9811066126855602E-3</v>
      </c>
    </row>
    <row r="16" spans="1:3" x14ac:dyDescent="0.3">
      <c r="A16" s="156" t="s">
        <v>145</v>
      </c>
      <c r="B16" s="157">
        <v>107</v>
      </c>
      <c r="C16" s="172">
        <v>3.6099865047233468E-3</v>
      </c>
    </row>
    <row r="17" spans="1:5" x14ac:dyDescent="0.3">
      <c r="A17" s="159" t="s">
        <v>146</v>
      </c>
      <c r="B17" s="160">
        <v>533</v>
      </c>
      <c r="C17" s="173">
        <v>1.7982456140350878E-2</v>
      </c>
    </row>
    <row r="18" spans="1:5" ht="14.4" customHeight="1" x14ac:dyDescent="0.3">
      <c r="A18" s="164" t="s">
        <v>147</v>
      </c>
      <c r="B18" s="157">
        <v>97</v>
      </c>
      <c r="C18" s="174">
        <v>3.2726045883940619E-3</v>
      </c>
    </row>
    <row r="19" spans="1:5" ht="14.4" customHeight="1" x14ac:dyDescent="0.3">
      <c r="A19" s="159" t="s">
        <v>148</v>
      </c>
      <c r="B19" s="160">
        <v>375</v>
      </c>
      <c r="C19" s="171">
        <v>1.2651821862348178E-2</v>
      </c>
    </row>
    <row r="20" spans="1:5" x14ac:dyDescent="0.3">
      <c r="A20" s="175" t="s">
        <v>149</v>
      </c>
      <c r="B20" s="157">
        <v>419</v>
      </c>
      <c r="C20" s="174">
        <v>1.4136302294197031E-2</v>
      </c>
    </row>
    <row r="21" spans="1:5" ht="14.4" customHeight="1" x14ac:dyDescent="0.3">
      <c r="A21" s="176" t="s">
        <v>150</v>
      </c>
      <c r="B21" s="177">
        <v>154</v>
      </c>
      <c r="C21" s="178">
        <v>5.1956815114709851E-3</v>
      </c>
    </row>
    <row r="22" spans="1:5" x14ac:dyDescent="0.3">
      <c r="A22" s="156" t="s">
        <v>151</v>
      </c>
      <c r="B22" s="179">
        <v>445</v>
      </c>
      <c r="C22" s="180">
        <v>1.5013495276653171E-2</v>
      </c>
    </row>
    <row r="23" spans="1:5" x14ac:dyDescent="0.3">
      <c r="A23" s="181" t="s">
        <v>152</v>
      </c>
      <c r="B23" s="177">
        <v>1012</v>
      </c>
      <c r="C23" s="182">
        <v>3.4143049932523616E-2</v>
      </c>
    </row>
    <row r="24" spans="1:5" x14ac:dyDescent="0.3">
      <c r="A24" s="183" t="s">
        <v>153</v>
      </c>
      <c r="B24" s="184">
        <v>791</v>
      </c>
      <c r="C24" s="172">
        <v>2.6686909581646424E-2</v>
      </c>
    </row>
    <row r="25" spans="1:5" x14ac:dyDescent="0.3">
      <c r="A25" s="181" t="s">
        <v>154</v>
      </c>
      <c r="B25" s="185">
        <v>259</v>
      </c>
      <c r="C25" s="171">
        <v>8.7381916329284746E-3</v>
      </c>
    </row>
    <row r="26" spans="1:5" x14ac:dyDescent="0.3">
      <c r="A26" s="186" t="s">
        <v>155</v>
      </c>
      <c r="B26" s="187">
        <v>29640</v>
      </c>
      <c r="C26" s="188">
        <v>0.99999999999999989</v>
      </c>
    </row>
    <row r="27" spans="1:5" x14ac:dyDescent="0.3">
      <c r="E27" s="189"/>
    </row>
    <row r="28" spans="1:5" x14ac:dyDescent="0.3">
      <c r="A28" s="190"/>
      <c r="B28" s="191"/>
      <c r="C28" s="192"/>
    </row>
    <row r="29" spans="1:5" x14ac:dyDescent="0.3">
      <c r="A29" s="190"/>
      <c r="B29" s="193"/>
      <c r="C29" s="194"/>
    </row>
    <row r="30" spans="1:5" x14ac:dyDescent="0.3">
      <c r="A30" s="190"/>
      <c r="B30" s="193"/>
      <c r="C30" s="192"/>
    </row>
  </sheetData>
  <mergeCells count="1">
    <mergeCell ref="A1:C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XFD1048576"/>
    </sheetView>
  </sheetViews>
  <sheetFormatPr baseColWidth="10" defaultRowHeight="14.4" x14ac:dyDescent="0.3"/>
  <cols>
    <col min="1" max="1" width="49.6640625" style="26" customWidth="1"/>
    <col min="2" max="3" width="14.33203125" style="26" customWidth="1"/>
    <col min="4" max="16384" width="11.5546875" style="26"/>
  </cols>
  <sheetData>
    <row r="1" spans="1:3" ht="21" customHeight="1" x14ac:dyDescent="0.3">
      <c r="A1" s="279" t="s">
        <v>156</v>
      </c>
      <c r="B1" s="279"/>
      <c r="C1" s="279"/>
    </row>
    <row r="2" spans="1:3" ht="21" customHeight="1" x14ac:dyDescent="0.3">
      <c r="A2" s="280"/>
      <c r="B2" s="280"/>
      <c r="C2" s="280"/>
    </row>
    <row r="3" spans="1:3" ht="28.8" x14ac:dyDescent="0.3">
      <c r="A3" s="195" t="s">
        <v>157</v>
      </c>
      <c r="B3" s="196" t="s">
        <v>158</v>
      </c>
      <c r="C3" s="195" t="s">
        <v>75</v>
      </c>
    </row>
    <row r="4" spans="1:3" x14ac:dyDescent="0.3">
      <c r="A4" s="197" t="s">
        <v>159</v>
      </c>
      <c r="B4" s="198">
        <v>1663</v>
      </c>
      <c r="C4" s="199">
        <v>5.6106612685560053E-2</v>
      </c>
    </row>
    <row r="5" spans="1:3" x14ac:dyDescent="0.3">
      <c r="A5" s="200" t="s">
        <v>160</v>
      </c>
      <c r="B5" s="201">
        <v>334</v>
      </c>
      <c r="C5" s="202">
        <v>1.126855600539811E-2</v>
      </c>
    </row>
    <row r="6" spans="1:3" ht="28.8" x14ac:dyDescent="0.3">
      <c r="A6" s="203" t="s">
        <v>161</v>
      </c>
      <c r="B6" s="198">
        <v>219</v>
      </c>
      <c r="C6" s="199">
        <v>7.3886639676113358E-3</v>
      </c>
    </row>
    <row r="7" spans="1:3" x14ac:dyDescent="0.3">
      <c r="A7" s="200" t="s">
        <v>162</v>
      </c>
      <c r="B7" s="201">
        <v>184</v>
      </c>
      <c r="C7" s="202">
        <v>6.2078272604588394E-3</v>
      </c>
    </row>
    <row r="8" spans="1:3" x14ac:dyDescent="0.3">
      <c r="A8" s="197" t="s">
        <v>163</v>
      </c>
      <c r="B8" s="198">
        <v>269</v>
      </c>
      <c r="C8" s="199">
        <v>9.075573549257759E-3</v>
      </c>
    </row>
    <row r="9" spans="1:3" x14ac:dyDescent="0.3">
      <c r="A9" s="200" t="s">
        <v>164</v>
      </c>
      <c r="B9" s="201">
        <v>814</v>
      </c>
      <c r="C9" s="202">
        <v>2.746288798920378E-2</v>
      </c>
    </row>
    <row r="10" spans="1:3" ht="28.8" x14ac:dyDescent="0.3">
      <c r="A10" s="203" t="s">
        <v>165</v>
      </c>
      <c r="B10" s="198">
        <v>3070</v>
      </c>
      <c r="C10" s="199">
        <v>0.10357624831309042</v>
      </c>
    </row>
    <row r="11" spans="1:3" x14ac:dyDescent="0.3">
      <c r="A11" s="200" t="s">
        <v>166</v>
      </c>
      <c r="B11" s="201">
        <v>452</v>
      </c>
      <c r="C11" s="202">
        <v>1.524966261808367E-2</v>
      </c>
    </row>
    <row r="12" spans="1:3" x14ac:dyDescent="0.3">
      <c r="A12" s="197" t="s">
        <v>167</v>
      </c>
      <c r="B12" s="198">
        <v>1061</v>
      </c>
      <c r="C12" s="199">
        <v>3.5796221322537111E-2</v>
      </c>
    </row>
    <row r="13" spans="1:3" x14ac:dyDescent="0.3">
      <c r="A13" s="200" t="s">
        <v>168</v>
      </c>
      <c r="B13" s="201">
        <v>1943</v>
      </c>
      <c r="C13" s="202">
        <v>6.5553306342780032E-2</v>
      </c>
    </row>
    <row r="14" spans="1:3" x14ac:dyDescent="0.3">
      <c r="A14" s="197" t="s">
        <v>169</v>
      </c>
      <c r="B14" s="198">
        <v>1427</v>
      </c>
      <c r="C14" s="199">
        <v>4.8144399460188933E-2</v>
      </c>
    </row>
    <row r="15" spans="1:3" x14ac:dyDescent="0.3">
      <c r="A15" s="204" t="s">
        <v>170</v>
      </c>
      <c r="B15" s="201">
        <v>48</v>
      </c>
      <c r="C15" s="202">
        <v>1.6194331983805667E-3</v>
      </c>
    </row>
    <row r="16" spans="1:3" x14ac:dyDescent="0.3">
      <c r="A16" s="197" t="s">
        <v>171</v>
      </c>
      <c r="B16" s="198">
        <v>213</v>
      </c>
      <c r="C16" s="199">
        <v>7.1862348178137652E-3</v>
      </c>
    </row>
    <row r="17" spans="1:3" x14ac:dyDescent="0.3">
      <c r="A17" s="204" t="s">
        <v>172</v>
      </c>
      <c r="B17" s="201">
        <v>63</v>
      </c>
      <c r="C17" s="202">
        <v>2.1255060728744939E-3</v>
      </c>
    </row>
    <row r="18" spans="1:3" x14ac:dyDescent="0.3">
      <c r="A18" s="197" t="s">
        <v>173</v>
      </c>
      <c r="B18" s="198">
        <v>778</v>
      </c>
      <c r="C18" s="199">
        <v>2.6248313090418352E-2</v>
      </c>
    </row>
    <row r="19" spans="1:3" ht="14.4" customHeight="1" x14ac:dyDescent="0.3">
      <c r="A19" s="204" t="s">
        <v>174</v>
      </c>
      <c r="B19" s="201">
        <v>544</v>
      </c>
      <c r="C19" s="202">
        <v>1.8353576248313089E-2</v>
      </c>
    </row>
    <row r="20" spans="1:3" ht="14.4" customHeight="1" x14ac:dyDescent="0.3">
      <c r="A20" s="197" t="s">
        <v>175</v>
      </c>
      <c r="B20" s="198">
        <v>1428</v>
      </c>
      <c r="C20" s="199">
        <v>4.8178137651821863E-2</v>
      </c>
    </row>
    <row r="21" spans="1:3" ht="14.4" customHeight="1" x14ac:dyDescent="0.3">
      <c r="A21" s="204" t="s">
        <v>176</v>
      </c>
      <c r="B21" s="201">
        <v>81</v>
      </c>
      <c r="C21" s="202">
        <v>2.7327935222672063E-3</v>
      </c>
    </row>
    <row r="22" spans="1:3" x14ac:dyDescent="0.3">
      <c r="A22" s="203" t="s">
        <v>177</v>
      </c>
      <c r="B22" s="198">
        <v>537</v>
      </c>
      <c r="C22" s="199">
        <v>1.8117408906882591E-2</v>
      </c>
    </row>
    <row r="23" spans="1:3" x14ac:dyDescent="0.3">
      <c r="A23" s="204" t="s">
        <v>178</v>
      </c>
      <c r="B23" s="201">
        <v>288</v>
      </c>
      <c r="C23" s="202">
        <v>9.7165991902834013E-3</v>
      </c>
    </row>
    <row r="24" spans="1:3" x14ac:dyDescent="0.3">
      <c r="A24" s="197" t="s">
        <v>179</v>
      </c>
      <c r="B24" s="198">
        <v>660</v>
      </c>
      <c r="C24" s="199">
        <v>2.2267206477732792E-2</v>
      </c>
    </row>
    <row r="25" spans="1:3" x14ac:dyDescent="0.3">
      <c r="A25" s="204" t="s">
        <v>180</v>
      </c>
      <c r="B25" s="201">
        <v>823</v>
      </c>
      <c r="C25" s="202">
        <v>2.7766531713900134E-2</v>
      </c>
    </row>
    <row r="26" spans="1:3" ht="28.8" x14ac:dyDescent="0.3">
      <c r="A26" s="205" t="s">
        <v>181</v>
      </c>
      <c r="B26" s="198">
        <v>102</v>
      </c>
      <c r="C26" s="199">
        <v>3.4412955465587046E-3</v>
      </c>
    </row>
    <row r="27" spans="1:3" x14ac:dyDescent="0.3">
      <c r="A27" s="204" t="s">
        <v>182</v>
      </c>
      <c r="B27" s="201">
        <v>2021</v>
      </c>
      <c r="C27" s="202">
        <v>6.8184885290148448E-2</v>
      </c>
    </row>
    <row r="28" spans="1:3" x14ac:dyDescent="0.3">
      <c r="A28" s="206" t="s">
        <v>183</v>
      </c>
      <c r="B28" s="198">
        <v>251</v>
      </c>
      <c r="C28" s="199">
        <v>8.468286099865047E-3</v>
      </c>
    </row>
    <row r="29" spans="1:3" x14ac:dyDescent="0.3">
      <c r="A29" s="207" t="s">
        <v>184</v>
      </c>
      <c r="B29" s="201">
        <v>10367</v>
      </c>
      <c r="C29" s="202">
        <v>0.34976383265856947</v>
      </c>
    </row>
    <row r="30" spans="1:3" x14ac:dyDescent="0.3">
      <c r="A30" s="208" t="s">
        <v>155</v>
      </c>
      <c r="B30" s="209">
        <v>29640</v>
      </c>
      <c r="C30" s="210">
        <v>1</v>
      </c>
    </row>
    <row r="32" spans="1:3" x14ac:dyDescent="0.3">
      <c r="A32" s="190"/>
      <c r="B32" s="193"/>
      <c r="C32" s="194"/>
    </row>
    <row r="33" spans="1:3" x14ac:dyDescent="0.3">
      <c r="A33" s="190"/>
      <c r="B33" s="193"/>
      <c r="C33" s="192"/>
    </row>
    <row r="34" spans="1:3" x14ac:dyDescent="0.3">
      <c r="A34" s="190"/>
      <c r="B34" s="191"/>
      <c r="C34" s="192"/>
    </row>
  </sheetData>
  <mergeCells count="1">
    <mergeCell ref="A1:C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sqref="A1:XFD1048576"/>
    </sheetView>
  </sheetViews>
  <sheetFormatPr baseColWidth="10" defaultRowHeight="14.4" x14ac:dyDescent="0.3"/>
  <cols>
    <col min="1" max="1" width="49.44140625" style="26" customWidth="1"/>
    <col min="2" max="2" width="12" style="26" customWidth="1"/>
    <col min="3" max="3" width="12.109375" style="26" bestFit="1" customWidth="1"/>
    <col min="4" max="4" width="11.5546875" style="26" bestFit="1" customWidth="1"/>
    <col min="5" max="16384" width="11.5546875" style="26"/>
  </cols>
  <sheetData>
    <row r="1" spans="1:4" ht="21" customHeight="1" x14ac:dyDescent="0.3">
      <c r="A1" s="281" t="s">
        <v>13</v>
      </c>
      <c r="B1" s="281"/>
      <c r="C1" s="281"/>
    </row>
    <row r="2" spans="1:4" ht="14.4" customHeight="1" x14ac:dyDescent="0.3">
      <c r="A2" s="280"/>
      <c r="B2" s="280"/>
      <c r="C2" s="280"/>
    </row>
    <row r="3" spans="1:4" x14ac:dyDescent="0.3">
      <c r="A3" s="211" t="s">
        <v>185</v>
      </c>
      <c r="B3" s="211" t="s">
        <v>74</v>
      </c>
      <c r="C3" s="211" t="s">
        <v>75</v>
      </c>
    </row>
    <row r="4" spans="1:4" x14ac:dyDescent="0.3">
      <c r="A4" s="212" t="s">
        <v>186</v>
      </c>
      <c r="B4" s="34">
        <v>19972</v>
      </c>
      <c r="C4" s="213">
        <v>0.67381916329284752</v>
      </c>
    </row>
    <row r="5" spans="1:4" x14ac:dyDescent="0.3">
      <c r="A5" s="214" t="s">
        <v>187</v>
      </c>
      <c r="B5" s="215">
        <v>8035</v>
      </c>
      <c r="C5" s="216">
        <v>0.27108636977058032</v>
      </c>
    </row>
    <row r="6" spans="1:4" x14ac:dyDescent="0.3">
      <c r="A6" s="217" t="s">
        <v>188</v>
      </c>
      <c r="B6" s="218">
        <v>1633</v>
      </c>
      <c r="C6" s="219">
        <v>5.5094466936572196E-2</v>
      </c>
    </row>
    <row r="7" spans="1:4" x14ac:dyDescent="0.3">
      <c r="A7" s="220" t="s">
        <v>72</v>
      </c>
      <c r="B7" s="221">
        <v>29640</v>
      </c>
      <c r="C7" s="222">
        <v>1</v>
      </c>
    </row>
    <row r="11" spans="1:4" ht="15" thickBot="1" x14ac:dyDescent="0.35"/>
    <row r="12" spans="1:4" ht="15" thickBot="1" x14ac:dyDescent="0.35">
      <c r="B12" s="282" t="s">
        <v>189</v>
      </c>
      <c r="C12" s="283"/>
      <c r="D12" s="284"/>
    </row>
    <row r="13" spans="1:4" x14ac:dyDescent="0.3">
      <c r="A13" s="223" t="s">
        <v>102</v>
      </c>
      <c r="B13" s="224" t="s">
        <v>190</v>
      </c>
      <c r="C13" s="225" t="s">
        <v>191</v>
      </c>
      <c r="D13" s="226" t="s">
        <v>192</v>
      </c>
    </row>
    <row r="14" spans="1:4" x14ac:dyDescent="0.3">
      <c r="A14" s="227" t="s">
        <v>121</v>
      </c>
      <c r="B14" s="228">
        <v>0.67924528301886788</v>
      </c>
      <c r="C14" s="229">
        <v>0.294811320754717</v>
      </c>
      <c r="D14" s="230">
        <v>2.5943396226415096E-2</v>
      </c>
    </row>
    <row r="15" spans="1:4" x14ac:dyDescent="0.3">
      <c r="A15" s="231" t="s">
        <v>116</v>
      </c>
      <c r="B15" s="232">
        <v>0.6565874730021598</v>
      </c>
      <c r="C15" s="233">
        <v>0.25269978401727861</v>
      </c>
      <c r="D15" s="234">
        <v>9.0712742980561561E-2</v>
      </c>
    </row>
    <row r="16" spans="1:4" x14ac:dyDescent="0.3">
      <c r="A16" s="227" t="s">
        <v>114</v>
      </c>
      <c r="B16" s="228">
        <v>0.68824531516183984</v>
      </c>
      <c r="C16" s="229">
        <v>0.26235093696763201</v>
      </c>
      <c r="D16" s="230">
        <v>4.9403747870528106E-2</v>
      </c>
    </row>
    <row r="17" spans="1:4" x14ac:dyDescent="0.3">
      <c r="A17" s="231" t="s">
        <v>117</v>
      </c>
      <c r="B17" s="232">
        <v>0.68837803320561941</v>
      </c>
      <c r="C17" s="233">
        <v>0.28735632183908044</v>
      </c>
      <c r="D17" s="234">
        <v>2.4265644955300127E-2</v>
      </c>
    </row>
    <row r="18" spans="1:4" x14ac:dyDescent="0.3">
      <c r="A18" s="227" t="s">
        <v>124</v>
      </c>
      <c r="B18" s="228">
        <v>0.64502164502164505</v>
      </c>
      <c r="C18" s="229">
        <v>0.30735930735930733</v>
      </c>
      <c r="D18" s="230">
        <v>4.7619047619047616E-2</v>
      </c>
    </row>
    <row r="19" spans="1:4" x14ac:dyDescent="0.3">
      <c r="A19" s="235" t="s">
        <v>128</v>
      </c>
      <c r="B19" s="232">
        <v>0.70748299319727892</v>
      </c>
      <c r="C19" s="233">
        <v>0.17006802721088435</v>
      </c>
      <c r="D19" s="234">
        <v>0.12244897959183673</v>
      </c>
    </row>
    <row r="20" spans="1:4" x14ac:dyDescent="0.3">
      <c r="A20" s="227" t="s">
        <v>119</v>
      </c>
      <c r="B20" s="228">
        <v>0.68870967741935485</v>
      </c>
      <c r="C20" s="229">
        <v>0.25</v>
      </c>
      <c r="D20" s="230">
        <v>6.1290322580645158E-2</v>
      </c>
    </row>
    <row r="21" spans="1:4" x14ac:dyDescent="0.3">
      <c r="A21" s="231" t="s">
        <v>111</v>
      </c>
      <c r="B21" s="232">
        <v>0.69314079422382668</v>
      </c>
      <c r="C21" s="233">
        <v>0.20938628158844766</v>
      </c>
      <c r="D21" s="234">
        <v>9.7472924187725629E-2</v>
      </c>
    </row>
    <row r="22" spans="1:4" ht="14.4" customHeight="1" x14ac:dyDescent="0.3">
      <c r="A22" s="227" t="s">
        <v>123</v>
      </c>
      <c r="B22" s="228">
        <v>0.55147058823529416</v>
      </c>
      <c r="C22" s="229">
        <v>0.38235294117647056</v>
      </c>
      <c r="D22" s="230">
        <v>6.6176470588235295E-2</v>
      </c>
    </row>
    <row r="23" spans="1:4" x14ac:dyDescent="0.3">
      <c r="A23" s="231" t="s">
        <v>115</v>
      </c>
      <c r="B23" s="232">
        <v>0.60725388601036268</v>
      </c>
      <c r="C23" s="233">
        <v>0.35647668393782384</v>
      </c>
      <c r="D23" s="234">
        <v>3.6269430051813469E-2</v>
      </c>
    </row>
    <row r="24" spans="1:4" ht="14.4" customHeight="1" x14ac:dyDescent="0.3">
      <c r="A24" s="227" t="s">
        <v>106</v>
      </c>
      <c r="B24" s="228">
        <v>0.7011574886004911</v>
      </c>
      <c r="C24" s="229">
        <v>0.26166257453525077</v>
      </c>
      <c r="D24" s="230">
        <v>3.7179936864258155E-2</v>
      </c>
    </row>
    <row r="25" spans="1:4" ht="14.4" customHeight="1" x14ac:dyDescent="0.3">
      <c r="A25" s="231" t="s">
        <v>127</v>
      </c>
      <c r="B25" s="232">
        <v>0.5</v>
      </c>
      <c r="C25" s="233">
        <v>0.45205479452054792</v>
      </c>
      <c r="D25" s="234">
        <v>4.7945205479452052E-2</v>
      </c>
    </row>
    <row r="26" spans="1:4" x14ac:dyDescent="0.3">
      <c r="A26" s="227" t="s">
        <v>126</v>
      </c>
      <c r="B26" s="228">
        <v>0.53403141361256545</v>
      </c>
      <c r="C26" s="229">
        <v>0.38743455497382201</v>
      </c>
      <c r="D26" s="230">
        <v>7.8534031413612565E-2</v>
      </c>
    </row>
    <row r="27" spans="1:4" ht="14.4" customHeight="1" x14ac:dyDescent="0.3">
      <c r="A27" s="231" t="s">
        <v>120</v>
      </c>
      <c r="B27" s="232">
        <v>0.69203539823008853</v>
      </c>
      <c r="C27" s="233">
        <v>0.25663716814159293</v>
      </c>
      <c r="D27" s="234">
        <v>5.1327433628318583E-2</v>
      </c>
    </row>
    <row r="28" spans="1:4" ht="14.4" customHeight="1" x14ac:dyDescent="0.3">
      <c r="A28" s="227" t="s">
        <v>104</v>
      </c>
      <c r="B28" s="228">
        <v>0.7311583729093537</v>
      </c>
      <c r="C28" s="229">
        <v>0.2044187487094776</v>
      </c>
      <c r="D28" s="230">
        <v>6.4422878381168697E-2</v>
      </c>
    </row>
    <row r="29" spans="1:4" x14ac:dyDescent="0.3">
      <c r="A29" s="231" t="s">
        <v>108</v>
      </c>
      <c r="B29" s="232">
        <v>0.66189931350114417</v>
      </c>
      <c r="C29" s="233">
        <v>0.2997711670480549</v>
      </c>
      <c r="D29" s="234">
        <v>3.8329519450800917E-2</v>
      </c>
    </row>
    <row r="30" spans="1:4" x14ac:dyDescent="0.3">
      <c r="A30" s="227" t="s">
        <v>107</v>
      </c>
      <c r="B30" s="228">
        <v>0.66612707405908544</v>
      </c>
      <c r="C30" s="229">
        <v>0.29664103601780656</v>
      </c>
      <c r="D30" s="230">
        <v>3.7231889923108052E-2</v>
      </c>
    </row>
    <row r="31" spans="1:4" x14ac:dyDescent="0.3">
      <c r="A31" s="231" t="s">
        <v>110</v>
      </c>
      <c r="B31" s="232">
        <v>0.63430656934306573</v>
      </c>
      <c r="C31" s="233">
        <v>0.32189781021897812</v>
      </c>
      <c r="D31" s="234">
        <v>4.3795620437956206E-2</v>
      </c>
    </row>
    <row r="32" spans="1:4" x14ac:dyDescent="0.3">
      <c r="A32" s="227" t="s">
        <v>112</v>
      </c>
      <c r="B32" s="228">
        <v>0.57469387755102042</v>
      </c>
      <c r="C32" s="229">
        <v>0.35183673469387755</v>
      </c>
      <c r="D32" s="230">
        <v>7.3469387755102047E-2</v>
      </c>
    </row>
    <row r="33" spans="1:4" x14ac:dyDescent="0.3">
      <c r="A33" s="231" t="s">
        <v>113</v>
      </c>
      <c r="B33" s="232">
        <v>0.5721040189125296</v>
      </c>
      <c r="C33" s="233">
        <v>0.36406619385342792</v>
      </c>
      <c r="D33" s="234">
        <v>6.3829787234042548E-2</v>
      </c>
    </row>
    <row r="34" spans="1:4" x14ac:dyDescent="0.3">
      <c r="A34" s="231" t="s">
        <v>118</v>
      </c>
      <c r="B34" s="232">
        <v>0.64402515723270437</v>
      </c>
      <c r="C34" s="233">
        <v>0.26792452830188679</v>
      </c>
      <c r="D34" s="234">
        <v>8.8050314465408799E-2</v>
      </c>
    </row>
    <row r="35" spans="1:4" x14ac:dyDescent="0.3">
      <c r="A35" s="227" t="s">
        <v>105</v>
      </c>
      <c r="B35" s="228">
        <v>0.79655288948969249</v>
      </c>
      <c r="C35" s="229">
        <v>0.1507265968232511</v>
      </c>
      <c r="D35" s="230">
        <v>5.2720513687056436E-2</v>
      </c>
    </row>
    <row r="36" spans="1:4" x14ac:dyDescent="0.3">
      <c r="A36" s="231" t="s">
        <v>125</v>
      </c>
      <c r="B36" s="232">
        <v>0.61111111111111116</v>
      </c>
      <c r="C36" s="233">
        <v>0.38383838383838381</v>
      </c>
      <c r="D36" s="234">
        <v>5.0505050505050509E-3</v>
      </c>
    </row>
    <row r="37" spans="1:4" x14ac:dyDescent="0.3">
      <c r="A37" s="227" t="s">
        <v>122</v>
      </c>
      <c r="B37" s="228">
        <v>0.74919614147909963</v>
      </c>
      <c r="C37" s="229">
        <v>0.22508038585209003</v>
      </c>
      <c r="D37" s="230">
        <v>2.5723472668810289E-2</v>
      </c>
    </row>
    <row r="38" spans="1:4" ht="15" thickBot="1" x14ac:dyDescent="0.35">
      <c r="A38" s="231" t="s">
        <v>109</v>
      </c>
      <c r="B38" s="232">
        <v>0.52060982495765107</v>
      </c>
      <c r="C38" s="233">
        <v>0.41614906832298137</v>
      </c>
      <c r="D38" s="234">
        <v>6.3241106719367585E-2</v>
      </c>
    </row>
    <row r="39" spans="1:4" ht="15" thickBot="1" x14ac:dyDescent="0.35">
      <c r="A39" s="236" t="s">
        <v>193</v>
      </c>
      <c r="B39" s="237">
        <v>0.67381916329284752</v>
      </c>
      <c r="C39" s="238">
        <v>0.27108636977058032</v>
      </c>
      <c r="D39" s="239">
        <v>5.5094466936572196E-2</v>
      </c>
    </row>
    <row r="40" spans="1:4" ht="15" thickBot="1" x14ac:dyDescent="0.35"/>
    <row r="41" spans="1:4" ht="15" thickBot="1" x14ac:dyDescent="0.35">
      <c r="B41" s="282" t="s">
        <v>189</v>
      </c>
      <c r="C41" s="283"/>
      <c r="D41" s="284"/>
    </row>
    <row r="42" spans="1:4" x14ac:dyDescent="0.3">
      <c r="A42" s="223" t="s">
        <v>131</v>
      </c>
      <c r="B42" s="240" t="s">
        <v>190</v>
      </c>
      <c r="C42" s="225" t="s">
        <v>191</v>
      </c>
      <c r="D42" s="226" t="s">
        <v>192</v>
      </c>
    </row>
    <row r="43" spans="1:4" x14ac:dyDescent="0.3">
      <c r="A43" s="227" t="s">
        <v>133</v>
      </c>
      <c r="B43" s="228">
        <v>0.73384446878422782</v>
      </c>
      <c r="C43" s="229">
        <v>0.20810514786418402</v>
      </c>
      <c r="D43" s="230">
        <v>5.8050383351588172E-2</v>
      </c>
    </row>
    <row r="44" spans="1:4" x14ac:dyDescent="0.3">
      <c r="A44" s="231" t="s">
        <v>134</v>
      </c>
      <c r="B44" s="232">
        <v>0.66678321678321684</v>
      </c>
      <c r="C44" s="233">
        <v>0.29335664335664335</v>
      </c>
      <c r="D44" s="234">
        <v>3.9860139860139858E-2</v>
      </c>
    </row>
    <row r="45" spans="1:4" x14ac:dyDescent="0.3">
      <c r="A45" s="227" t="s">
        <v>135</v>
      </c>
      <c r="B45" s="228">
        <v>0.6619718309859155</v>
      </c>
      <c r="C45" s="229">
        <v>0.29577464788732394</v>
      </c>
      <c r="D45" s="230">
        <v>4.2253521126760563E-2</v>
      </c>
    </row>
    <row r="46" spans="1:4" x14ac:dyDescent="0.3">
      <c r="A46" s="231" t="s">
        <v>136</v>
      </c>
      <c r="B46" s="232">
        <v>0.65823466092572658</v>
      </c>
      <c r="C46" s="233">
        <v>0.30301399354144243</v>
      </c>
      <c r="D46" s="234">
        <v>3.8751345532831001E-2</v>
      </c>
    </row>
    <row r="47" spans="1:4" x14ac:dyDescent="0.3">
      <c r="A47" s="227" t="s">
        <v>137</v>
      </c>
      <c r="B47" s="228">
        <v>0.61150070126227207</v>
      </c>
      <c r="C47" s="229">
        <v>0.29172510518934081</v>
      </c>
      <c r="D47" s="230">
        <v>9.6774193548387094E-2</v>
      </c>
    </row>
    <row r="48" spans="1:4" x14ac:dyDescent="0.3">
      <c r="A48" s="235" t="s">
        <v>138</v>
      </c>
      <c r="B48" s="232">
        <v>0.71814671814671815</v>
      </c>
      <c r="C48" s="233">
        <v>0.20463320463320464</v>
      </c>
      <c r="D48" s="234">
        <v>7.7220077220077218E-2</v>
      </c>
    </row>
    <row r="49" spans="1:4" x14ac:dyDescent="0.3">
      <c r="A49" s="227" t="s">
        <v>139</v>
      </c>
      <c r="B49" s="228">
        <v>0.5700575815738963</v>
      </c>
      <c r="C49" s="229">
        <v>0.35412667946257198</v>
      </c>
      <c r="D49" s="230">
        <v>7.5815738963531665E-2</v>
      </c>
    </row>
    <row r="50" spans="1:4" x14ac:dyDescent="0.3">
      <c r="A50" s="231" t="s">
        <v>140</v>
      </c>
      <c r="B50" s="232">
        <v>0.68190834116296062</v>
      </c>
      <c r="C50" s="233">
        <v>0.26902599436266833</v>
      </c>
      <c r="D50" s="234">
        <v>4.9065664474371017E-2</v>
      </c>
    </row>
    <row r="51" spans="1:4" x14ac:dyDescent="0.3">
      <c r="A51" s="227" t="s">
        <v>141</v>
      </c>
      <c r="B51" s="228">
        <v>0.73359728506787325</v>
      </c>
      <c r="C51" s="229">
        <v>0.19739819004524886</v>
      </c>
      <c r="D51" s="230">
        <v>6.9004524886877833E-2</v>
      </c>
    </row>
    <row r="52" spans="1:4" x14ac:dyDescent="0.3">
      <c r="A52" s="231" t="s">
        <v>142</v>
      </c>
      <c r="B52" s="232">
        <v>0.50591549295774652</v>
      </c>
      <c r="C52" s="233">
        <v>0.4343661971830986</v>
      </c>
      <c r="D52" s="234">
        <v>5.9718309859154932E-2</v>
      </c>
    </row>
    <row r="53" spans="1:4" x14ac:dyDescent="0.3">
      <c r="A53" s="227" t="s">
        <v>143</v>
      </c>
      <c r="B53" s="228">
        <v>0.79645684131172256</v>
      </c>
      <c r="C53" s="229">
        <v>0.14021862042970223</v>
      </c>
      <c r="D53" s="230">
        <v>6.3324538258575203E-2</v>
      </c>
    </row>
    <row r="54" spans="1:4" x14ac:dyDescent="0.3">
      <c r="A54" s="231" t="s">
        <v>144</v>
      </c>
      <c r="B54" s="232">
        <v>0.55932203389830504</v>
      </c>
      <c r="C54" s="233">
        <v>0.32203389830508472</v>
      </c>
      <c r="D54" s="234">
        <v>0.11864406779661017</v>
      </c>
    </row>
    <row r="55" spans="1:4" x14ac:dyDescent="0.3">
      <c r="A55" s="227" t="s">
        <v>145</v>
      </c>
      <c r="B55" s="228">
        <v>0.80373831775700932</v>
      </c>
      <c r="C55" s="229">
        <v>0.14018691588785046</v>
      </c>
      <c r="D55" s="230">
        <v>5.6074766355140186E-2</v>
      </c>
    </row>
    <row r="56" spans="1:4" x14ac:dyDescent="0.3">
      <c r="A56" s="231" t="s">
        <v>146</v>
      </c>
      <c r="B56" s="232">
        <v>0.75234521575984992</v>
      </c>
      <c r="C56" s="233">
        <v>0.17448405253283303</v>
      </c>
      <c r="D56" s="234">
        <v>7.3170731707317069E-2</v>
      </c>
    </row>
    <row r="57" spans="1:4" x14ac:dyDescent="0.3">
      <c r="A57" s="227" t="s">
        <v>147</v>
      </c>
      <c r="B57" s="228">
        <v>0.52577319587628868</v>
      </c>
      <c r="C57" s="229">
        <v>0.39175257731958762</v>
      </c>
      <c r="D57" s="230">
        <v>8.247422680412371E-2</v>
      </c>
    </row>
    <row r="58" spans="1:4" x14ac:dyDescent="0.3">
      <c r="A58" s="231" t="s">
        <v>148</v>
      </c>
      <c r="B58" s="232">
        <v>0.63466666666666671</v>
      </c>
      <c r="C58" s="233">
        <v>0.28533333333333333</v>
      </c>
      <c r="D58" s="234">
        <v>0.08</v>
      </c>
    </row>
    <row r="59" spans="1:4" x14ac:dyDescent="0.3">
      <c r="A59" s="227" t="s">
        <v>149</v>
      </c>
      <c r="B59" s="228">
        <v>0.52505966587112174</v>
      </c>
      <c r="C59" s="229">
        <v>0.43914081145584727</v>
      </c>
      <c r="D59" s="230">
        <v>3.5799522673031027E-2</v>
      </c>
    </row>
    <row r="60" spans="1:4" x14ac:dyDescent="0.3">
      <c r="A60" s="231" t="s">
        <v>150</v>
      </c>
      <c r="B60" s="232">
        <v>0.88311688311688308</v>
      </c>
      <c r="C60" s="233">
        <v>0.11038961038961038</v>
      </c>
      <c r="D60" s="234">
        <v>6.4935064935064939E-3</v>
      </c>
    </row>
    <row r="61" spans="1:4" x14ac:dyDescent="0.3">
      <c r="A61" s="227" t="s">
        <v>151</v>
      </c>
      <c r="B61" s="228">
        <v>0.71685393258426966</v>
      </c>
      <c r="C61" s="229">
        <v>0.25617977528089886</v>
      </c>
      <c r="D61" s="230">
        <v>2.6966292134831461E-2</v>
      </c>
    </row>
    <row r="62" spans="1:4" x14ac:dyDescent="0.3">
      <c r="A62" s="231" t="s">
        <v>152</v>
      </c>
      <c r="B62" s="232">
        <v>0.59683794466403162</v>
      </c>
      <c r="C62" s="233">
        <v>0.35573122529644269</v>
      </c>
      <c r="D62" s="234">
        <v>4.7430830039525688E-2</v>
      </c>
    </row>
    <row r="63" spans="1:4" x14ac:dyDescent="0.3">
      <c r="A63" s="241" t="s">
        <v>153</v>
      </c>
      <c r="B63" s="242">
        <v>0.54740834386852089</v>
      </c>
      <c r="C63" s="243">
        <v>0.39317319848293297</v>
      </c>
      <c r="D63" s="244">
        <v>5.9418457648546141E-2</v>
      </c>
    </row>
    <row r="64" spans="1:4" ht="15" thickBot="1" x14ac:dyDescent="0.35">
      <c r="A64" s="245" t="s">
        <v>154</v>
      </c>
      <c r="B64" s="246">
        <v>0.66023166023166024</v>
      </c>
      <c r="C64" s="247">
        <v>0.29343629343629346</v>
      </c>
      <c r="D64" s="248">
        <v>4.633204633204633E-2</v>
      </c>
    </row>
    <row r="65" spans="1:4" ht="15" thickBot="1" x14ac:dyDescent="0.35">
      <c r="A65" s="236" t="s">
        <v>193</v>
      </c>
      <c r="B65" s="237">
        <v>0.67381916329284752</v>
      </c>
      <c r="C65" s="238">
        <v>0.27108636977058032</v>
      </c>
      <c r="D65" s="239">
        <v>5.5094466936572196E-2</v>
      </c>
    </row>
    <row r="67" spans="1:4" ht="15" thickBot="1" x14ac:dyDescent="0.35"/>
    <row r="68" spans="1:4" ht="15" thickBot="1" x14ac:dyDescent="0.35">
      <c r="B68" s="282" t="s">
        <v>189</v>
      </c>
      <c r="C68" s="283"/>
      <c r="D68" s="283"/>
    </row>
    <row r="69" spans="1:4" x14ac:dyDescent="0.3">
      <c r="A69" s="223" t="s">
        <v>157</v>
      </c>
      <c r="B69" s="224" t="s">
        <v>190</v>
      </c>
      <c r="C69" s="225" t="s">
        <v>191</v>
      </c>
      <c r="D69" s="225" t="s">
        <v>192</v>
      </c>
    </row>
    <row r="70" spans="1:4" x14ac:dyDescent="0.3">
      <c r="A70" s="227" t="s">
        <v>159</v>
      </c>
      <c r="B70" s="228">
        <v>0.68610944076969338</v>
      </c>
      <c r="C70" s="229">
        <v>0.27660853878532771</v>
      </c>
      <c r="D70" s="249">
        <v>3.7282020444978956E-2</v>
      </c>
    </row>
    <row r="71" spans="1:4" x14ac:dyDescent="0.3">
      <c r="A71" s="231" t="s">
        <v>160</v>
      </c>
      <c r="B71" s="232">
        <v>0.68862275449101795</v>
      </c>
      <c r="C71" s="233">
        <v>0.23952095808383234</v>
      </c>
      <c r="D71" s="250">
        <v>7.1856287425149698E-2</v>
      </c>
    </row>
    <row r="72" spans="1:4" ht="28.8" x14ac:dyDescent="0.3">
      <c r="A72" s="227" t="s">
        <v>161</v>
      </c>
      <c r="B72" s="228">
        <v>0.57534246575342463</v>
      </c>
      <c r="C72" s="229">
        <v>0.36986301369863012</v>
      </c>
      <c r="D72" s="249">
        <v>5.4794520547945202E-2</v>
      </c>
    </row>
    <row r="73" spans="1:4" x14ac:dyDescent="0.3">
      <c r="A73" s="231" t="s">
        <v>162</v>
      </c>
      <c r="B73" s="232">
        <v>0.63043478260869568</v>
      </c>
      <c r="C73" s="233">
        <v>0.32065217391304346</v>
      </c>
      <c r="D73" s="250">
        <v>4.8913043478260872E-2</v>
      </c>
    </row>
    <row r="74" spans="1:4" x14ac:dyDescent="0.3">
      <c r="A74" s="227" t="s">
        <v>163</v>
      </c>
      <c r="B74" s="228">
        <v>0.73234200743494426</v>
      </c>
      <c r="C74" s="229">
        <v>0.20817843866171004</v>
      </c>
      <c r="D74" s="249">
        <v>5.9479553903345722E-2</v>
      </c>
    </row>
    <row r="75" spans="1:4" x14ac:dyDescent="0.3">
      <c r="A75" s="235" t="s">
        <v>164</v>
      </c>
      <c r="B75" s="232">
        <v>0.63882063882063878</v>
      </c>
      <c r="C75" s="233">
        <v>0.31941031941031939</v>
      </c>
      <c r="D75" s="250">
        <v>4.1769041769041768E-2</v>
      </c>
    </row>
    <row r="76" spans="1:4" ht="28.8" x14ac:dyDescent="0.3">
      <c r="A76" s="227" t="s">
        <v>165</v>
      </c>
      <c r="B76" s="228">
        <v>0.68534201954397389</v>
      </c>
      <c r="C76" s="229">
        <v>0.26742671009771984</v>
      </c>
      <c r="D76" s="249">
        <v>4.7231270358306189E-2</v>
      </c>
    </row>
    <row r="77" spans="1:4" x14ac:dyDescent="0.3">
      <c r="A77" s="231" t="s">
        <v>166</v>
      </c>
      <c r="B77" s="232">
        <v>0.75884955752212391</v>
      </c>
      <c r="C77" s="233">
        <v>0.20575221238938052</v>
      </c>
      <c r="D77" s="250">
        <v>3.5398230088495575E-2</v>
      </c>
    </row>
    <row r="78" spans="1:4" x14ac:dyDescent="0.3">
      <c r="A78" s="227" t="s">
        <v>167</v>
      </c>
      <c r="B78" s="228">
        <v>0.67200754005655039</v>
      </c>
      <c r="C78" s="229">
        <v>0.24316682375117812</v>
      </c>
      <c r="D78" s="249">
        <v>8.4825636192271445E-2</v>
      </c>
    </row>
    <row r="79" spans="1:4" x14ac:dyDescent="0.3">
      <c r="A79" s="231" t="s">
        <v>168</v>
      </c>
      <c r="B79" s="232">
        <v>0.64590838908903758</v>
      </c>
      <c r="C79" s="233">
        <v>0.2820380854348945</v>
      </c>
      <c r="D79" s="250">
        <v>7.2053525476067942E-2</v>
      </c>
    </row>
    <row r="80" spans="1:4" x14ac:dyDescent="0.3">
      <c r="A80" s="227" t="s">
        <v>169</v>
      </c>
      <c r="B80" s="228">
        <v>0.795374912403644</v>
      </c>
      <c r="C80" s="229">
        <v>0.14856341976173792</v>
      </c>
      <c r="D80" s="249">
        <v>5.6061667834618079E-2</v>
      </c>
    </row>
    <row r="81" spans="1:4" x14ac:dyDescent="0.3">
      <c r="A81" s="231" t="s">
        <v>170</v>
      </c>
      <c r="B81" s="232">
        <v>0.6875</v>
      </c>
      <c r="C81" s="233">
        <v>0.27083333333333331</v>
      </c>
      <c r="D81" s="250">
        <v>4.1666666666666664E-2</v>
      </c>
    </row>
    <row r="82" spans="1:4" x14ac:dyDescent="0.3">
      <c r="A82" s="227" t="s">
        <v>171</v>
      </c>
      <c r="B82" s="228">
        <v>0.72769953051643188</v>
      </c>
      <c r="C82" s="229">
        <v>0.20657276995305165</v>
      </c>
      <c r="D82" s="249">
        <v>6.5727699530516437E-2</v>
      </c>
    </row>
    <row r="83" spans="1:4" x14ac:dyDescent="0.3">
      <c r="A83" s="231" t="s">
        <v>172</v>
      </c>
      <c r="B83" s="232">
        <v>0.60317460317460314</v>
      </c>
      <c r="C83" s="233">
        <v>0.31746031746031744</v>
      </c>
      <c r="D83" s="250">
        <v>7.9365079365079361E-2</v>
      </c>
    </row>
    <row r="84" spans="1:4" x14ac:dyDescent="0.3">
      <c r="A84" s="227" t="s">
        <v>173</v>
      </c>
      <c r="B84" s="228">
        <v>0.60796915167095111</v>
      </c>
      <c r="C84" s="229">
        <v>0.34832904884318766</v>
      </c>
      <c r="D84" s="249">
        <v>4.3701799485861184E-2</v>
      </c>
    </row>
    <row r="85" spans="1:4" x14ac:dyDescent="0.3">
      <c r="A85" s="231" t="s">
        <v>174</v>
      </c>
      <c r="B85" s="232">
        <v>0.69117647058823528</v>
      </c>
      <c r="C85" s="233">
        <v>0.27757352941176472</v>
      </c>
      <c r="D85" s="250">
        <v>3.125E-2</v>
      </c>
    </row>
    <row r="86" spans="1:4" x14ac:dyDescent="0.3">
      <c r="A86" s="227" t="s">
        <v>175</v>
      </c>
      <c r="B86" s="228">
        <v>0.76190476190476186</v>
      </c>
      <c r="C86" s="229">
        <v>0.21568627450980393</v>
      </c>
      <c r="D86" s="249">
        <v>2.2408963585434174E-2</v>
      </c>
    </row>
    <row r="87" spans="1:4" x14ac:dyDescent="0.3">
      <c r="A87" s="231" t="s">
        <v>176</v>
      </c>
      <c r="B87" s="232">
        <v>0.81481481481481477</v>
      </c>
      <c r="C87" s="233">
        <v>0.13580246913580246</v>
      </c>
      <c r="D87" s="250">
        <v>4.9382716049382713E-2</v>
      </c>
    </row>
    <row r="88" spans="1:4" x14ac:dyDescent="0.3">
      <c r="A88" s="227" t="s">
        <v>177</v>
      </c>
      <c r="B88" s="228">
        <v>0.63314711359404097</v>
      </c>
      <c r="C88" s="229">
        <v>0.32216014897579143</v>
      </c>
      <c r="D88" s="249">
        <v>4.4692737430167599E-2</v>
      </c>
    </row>
    <row r="89" spans="1:4" x14ac:dyDescent="0.3">
      <c r="A89" s="231" t="s">
        <v>178</v>
      </c>
      <c r="B89" s="232">
        <v>0.62847222222222221</v>
      </c>
      <c r="C89" s="233">
        <v>0.3298611111111111</v>
      </c>
      <c r="D89" s="250">
        <v>4.1666666666666664E-2</v>
      </c>
    </row>
    <row r="90" spans="1:4" x14ac:dyDescent="0.3">
      <c r="A90" s="241" t="s">
        <v>179</v>
      </c>
      <c r="B90" s="228">
        <v>0.63636363636363635</v>
      </c>
      <c r="C90" s="229">
        <v>0.30909090909090908</v>
      </c>
      <c r="D90" s="249">
        <v>5.4545454545454543E-2</v>
      </c>
    </row>
    <row r="91" spans="1:4" x14ac:dyDescent="0.3">
      <c r="A91" s="245" t="s">
        <v>180</v>
      </c>
      <c r="B91" s="232">
        <v>0.64520048602673152</v>
      </c>
      <c r="C91" s="233">
        <v>0.32199270959902793</v>
      </c>
      <c r="D91" s="250">
        <v>3.2806804374240585E-2</v>
      </c>
    </row>
    <row r="92" spans="1:4" ht="28.8" x14ac:dyDescent="0.3">
      <c r="A92" s="227" t="s">
        <v>181</v>
      </c>
      <c r="B92" s="228">
        <v>0.80392156862745101</v>
      </c>
      <c r="C92" s="229">
        <v>0.18627450980392157</v>
      </c>
      <c r="D92" s="249">
        <v>9.8039215686274508E-3</v>
      </c>
    </row>
    <row r="93" spans="1:4" x14ac:dyDescent="0.3">
      <c r="A93" s="251" t="s">
        <v>182</v>
      </c>
      <c r="B93" s="232">
        <v>0.63631865413161803</v>
      </c>
      <c r="C93" s="233">
        <v>0.28946066303809997</v>
      </c>
      <c r="D93" s="250">
        <v>7.4220682830282034E-2</v>
      </c>
    </row>
    <row r="94" spans="1:4" x14ac:dyDescent="0.3">
      <c r="A94" s="227" t="s">
        <v>183</v>
      </c>
      <c r="B94" s="228">
        <v>0.65737051792828682</v>
      </c>
      <c r="C94" s="229">
        <v>0.29880478087649404</v>
      </c>
      <c r="D94" s="249">
        <v>4.3824701195219126E-2</v>
      </c>
    </row>
    <row r="95" spans="1:4" ht="15" thickBot="1" x14ac:dyDescent="0.35">
      <c r="A95" s="252" t="s">
        <v>184</v>
      </c>
      <c r="B95" s="253">
        <v>0.66152213755184719</v>
      </c>
      <c r="C95" s="254">
        <v>0.27712935275393075</v>
      </c>
      <c r="D95" s="255">
        <v>6.134850969422205E-2</v>
      </c>
    </row>
    <row r="96" spans="1:4" ht="15" thickBot="1" x14ac:dyDescent="0.35">
      <c r="A96" s="256" t="s">
        <v>193</v>
      </c>
      <c r="B96" s="257">
        <v>0.67381916329284752</v>
      </c>
      <c r="C96" s="258">
        <v>0.27108636977058032</v>
      </c>
      <c r="D96" s="259">
        <v>5.5094466936572196E-2</v>
      </c>
    </row>
  </sheetData>
  <mergeCells count="4">
    <mergeCell ref="A1:C2"/>
    <mergeCell ref="B12:D12"/>
    <mergeCell ref="B41:D41"/>
    <mergeCell ref="B68:D68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17" sqref="A17"/>
    </sheetView>
  </sheetViews>
  <sheetFormatPr baseColWidth="10" defaultRowHeight="14.4" x14ac:dyDescent="0.3"/>
  <cols>
    <col min="1" max="1" width="57.33203125" style="26" customWidth="1"/>
    <col min="2" max="2" width="18" style="26" bestFit="1" customWidth="1"/>
    <col min="3" max="3" width="19.6640625" style="26" bestFit="1" customWidth="1"/>
    <col min="4" max="4" width="16.5546875" style="26" bestFit="1" customWidth="1"/>
    <col min="5" max="5" width="4" style="26" customWidth="1"/>
    <col min="6" max="16384" width="11.5546875" style="26"/>
  </cols>
  <sheetData>
    <row r="1" spans="1:9" ht="24" thickBot="1" x14ac:dyDescent="0.5">
      <c r="A1" s="275" t="s">
        <v>14</v>
      </c>
      <c r="B1" s="275"/>
      <c r="C1" s="275"/>
      <c r="D1" s="275"/>
    </row>
    <row r="3" spans="1:9" x14ac:dyDescent="0.3">
      <c r="A3" s="26" t="s">
        <v>194</v>
      </c>
      <c r="B3" s="22" t="s">
        <v>195</v>
      </c>
      <c r="C3" s="260" t="s">
        <v>196</v>
      </c>
    </row>
    <row r="4" spans="1:9" x14ac:dyDescent="0.3">
      <c r="A4" s="261" t="s">
        <v>197</v>
      </c>
      <c r="B4" s="262">
        <v>22453</v>
      </c>
      <c r="C4" s="263">
        <v>0.90807247431853111</v>
      </c>
      <c r="I4" s="189"/>
    </row>
    <row r="5" spans="1:9" ht="15" thickBot="1" x14ac:dyDescent="0.35">
      <c r="A5" s="264" t="s">
        <v>198</v>
      </c>
      <c r="B5" s="265">
        <v>2273</v>
      </c>
      <c r="C5" s="266">
        <v>9.1927525681468905E-2</v>
      </c>
      <c r="I5" s="189"/>
    </row>
    <row r="6" spans="1:9" ht="15.75" customHeight="1" thickTop="1" x14ac:dyDescent="0.3">
      <c r="A6" s="23" t="s">
        <v>199</v>
      </c>
      <c r="B6" s="11">
        <v>104</v>
      </c>
      <c r="C6" s="189">
        <v>4.206098843322818E-3</v>
      </c>
      <c r="I6" s="189"/>
    </row>
    <row r="7" spans="1:9" x14ac:dyDescent="0.3">
      <c r="A7" s="23" t="s">
        <v>200</v>
      </c>
      <c r="B7" s="11">
        <v>164</v>
      </c>
      <c r="C7" s="189">
        <v>6.6326943298552132E-3</v>
      </c>
      <c r="I7" s="189"/>
    </row>
    <row r="8" spans="1:9" x14ac:dyDescent="0.3">
      <c r="A8" s="23" t="s">
        <v>201</v>
      </c>
      <c r="B8" s="11">
        <v>874</v>
      </c>
      <c r="C8" s="189">
        <v>3.5347407587155225E-2</v>
      </c>
      <c r="I8" s="189"/>
    </row>
    <row r="9" spans="1:9" x14ac:dyDescent="0.3">
      <c r="A9" s="23" t="s">
        <v>202</v>
      </c>
      <c r="B9" s="11">
        <v>805</v>
      </c>
      <c r="C9" s="189">
        <v>3.255682277764297E-2</v>
      </c>
      <c r="I9" s="189"/>
    </row>
    <row r="10" spans="1:9" x14ac:dyDescent="0.3">
      <c r="A10" s="23" t="s">
        <v>203</v>
      </c>
      <c r="B10" s="11">
        <v>301</v>
      </c>
      <c r="C10" s="189">
        <v>1.2173420690770849E-2</v>
      </c>
      <c r="I10" s="189"/>
    </row>
    <row r="11" spans="1:9" x14ac:dyDescent="0.3">
      <c r="A11" s="23" t="s">
        <v>204</v>
      </c>
      <c r="B11" s="11">
        <v>25</v>
      </c>
      <c r="C11" s="189">
        <v>1.0110814527218312E-3</v>
      </c>
      <c r="I11" s="189"/>
    </row>
    <row r="12" spans="1:9" x14ac:dyDescent="0.3">
      <c r="I12" s="189"/>
    </row>
  </sheetData>
  <mergeCells count="1">
    <mergeCell ref="A1:D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46" workbookViewId="0">
      <selection activeCell="B71" sqref="B71"/>
    </sheetView>
  </sheetViews>
  <sheetFormatPr baseColWidth="10" defaultRowHeight="14.4" x14ac:dyDescent="0.3"/>
  <cols>
    <col min="1" max="1" width="19.109375" customWidth="1"/>
    <col min="2" max="2" width="22.88671875" customWidth="1"/>
    <col min="3" max="3" width="11.44140625" customWidth="1"/>
  </cols>
  <sheetData>
    <row r="1" spans="1:2" ht="23.4" x14ac:dyDescent="0.45">
      <c r="A1" s="267" t="s">
        <v>15</v>
      </c>
      <c r="B1" s="267"/>
    </row>
    <row r="2" spans="1:2" x14ac:dyDescent="0.3">
      <c r="A2" t="s">
        <v>16</v>
      </c>
      <c r="B2" t="s">
        <v>17</v>
      </c>
    </row>
    <row r="3" spans="1:2" x14ac:dyDescent="0.3">
      <c r="A3" s="4">
        <v>41974</v>
      </c>
      <c r="B3" s="5">
        <v>1727001</v>
      </c>
    </row>
    <row r="4" spans="1:2" x14ac:dyDescent="0.3">
      <c r="A4" s="4">
        <v>42005</v>
      </c>
      <c r="B4" s="5">
        <v>196442</v>
      </c>
    </row>
    <row r="5" spans="1:2" x14ac:dyDescent="0.3">
      <c r="A5" s="4">
        <v>42036</v>
      </c>
      <c r="B5" s="5">
        <v>169949</v>
      </c>
    </row>
    <row r="6" spans="1:2" x14ac:dyDescent="0.3">
      <c r="A6" s="4">
        <v>42064</v>
      </c>
      <c r="B6" s="5">
        <v>764608</v>
      </c>
    </row>
    <row r="7" spans="1:2" x14ac:dyDescent="0.3">
      <c r="A7" s="4">
        <v>42095</v>
      </c>
      <c r="B7" s="5">
        <v>290084</v>
      </c>
    </row>
    <row r="8" spans="1:2" x14ac:dyDescent="0.3">
      <c r="A8" s="4">
        <v>42125</v>
      </c>
      <c r="B8" s="5">
        <v>162223</v>
      </c>
    </row>
    <row r="9" spans="1:2" x14ac:dyDescent="0.3">
      <c r="A9" s="4">
        <v>42156</v>
      </c>
      <c r="B9" s="5">
        <v>161414</v>
      </c>
    </row>
    <row r="10" spans="1:2" x14ac:dyDescent="0.3">
      <c r="A10" s="4">
        <v>42186</v>
      </c>
      <c r="B10" s="5">
        <v>150925</v>
      </c>
    </row>
    <row r="11" spans="1:2" x14ac:dyDescent="0.3">
      <c r="A11" s="4">
        <v>42217</v>
      </c>
      <c r="B11" s="5">
        <v>116117</v>
      </c>
    </row>
    <row r="12" spans="1:2" x14ac:dyDescent="0.3">
      <c r="A12" s="4">
        <v>42248</v>
      </c>
      <c r="B12" s="5">
        <v>166407</v>
      </c>
    </row>
    <row r="13" spans="1:2" x14ac:dyDescent="0.3">
      <c r="A13" s="4">
        <v>42278</v>
      </c>
      <c r="B13" s="5">
        <v>155822</v>
      </c>
    </row>
    <row r="14" spans="1:2" x14ac:dyDescent="0.3">
      <c r="A14" s="4">
        <v>42309</v>
      </c>
      <c r="B14" s="5">
        <v>190167</v>
      </c>
    </row>
    <row r="15" spans="1:2" x14ac:dyDescent="0.3">
      <c r="A15" s="4">
        <v>42339</v>
      </c>
      <c r="B15" s="5">
        <v>211798</v>
      </c>
    </row>
    <row r="16" spans="1:2" x14ac:dyDescent="0.3">
      <c r="A16" s="4">
        <v>42370</v>
      </c>
      <c r="B16" s="5">
        <v>150892</v>
      </c>
    </row>
    <row r="17" spans="1:2" x14ac:dyDescent="0.3">
      <c r="A17" s="4">
        <v>42401</v>
      </c>
      <c r="B17" s="5">
        <v>142928</v>
      </c>
    </row>
    <row r="18" spans="1:2" x14ac:dyDescent="0.3">
      <c r="A18" s="4">
        <v>42430</v>
      </c>
      <c r="B18" s="5">
        <v>123326</v>
      </c>
    </row>
    <row r="19" spans="1:2" x14ac:dyDescent="0.3">
      <c r="A19" s="4">
        <v>42461</v>
      </c>
      <c r="B19" s="5">
        <v>186928</v>
      </c>
    </row>
    <row r="20" spans="1:2" x14ac:dyDescent="0.3">
      <c r="A20" s="4">
        <v>42491</v>
      </c>
      <c r="B20" s="5">
        <v>165092</v>
      </c>
    </row>
    <row r="21" spans="1:2" x14ac:dyDescent="0.3">
      <c r="A21" s="4">
        <v>42522</v>
      </c>
      <c r="B21" s="5">
        <v>148580</v>
      </c>
    </row>
    <row r="22" spans="1:2" x14ac:dyDescent="0.3">
      <c r="A22" s="4">
        <v>42552</v>
      </c>
      <c r="B22" s="5">
        <v>139050</v>
      </c>
    </row>
    <row r="23" spans="1:2" x14ac:dyDescent="0.3">
      <c r="A23" s="4">
        <v>42583</v>
      </c>
      <c r="B23" s="5">
        <v>130638</v>
      </c>
    </row>
    <row r="24" spans="1:2" x14ac:dyDescent="0.3">
      <c r="A24" s="4">
        <v>42614</v>
      </c>
      <c r="B24" s="5">
        <v>186418</v>
      </c>
    </row>
    <row r="25" spans="1:2" x14ac:dyDescent="0.3">
      <c r="A25" s="4">
        <v>42644</v>
      </c>
      <c r="B25" s="5">
        <v>202308</v>
      </c>
    </row>
    <row r="26" spans="1:2" x14ac:dyDescent="0.3">
      <c r="A26" s="4">
        <v>42675</v>
      </c>
      <c r="B26" s="5">
        <v>227881</v>
      </c>
    </row>
    <row r="27" spans="1:2" x14ac:dyDescent="0.3">
      <c r="A27" s="4">
        <v>42705</v>
      </c>
      <c r="B27" s="5">
        <v>177617</v>
      </c>
    </row>
    <row r="28" spans="1:2" x14ac:dyDescent="0.3">
      <c r="A28" s="4">
        <v>42736</v>
      </c>
      <c r="B28" s="5">
        <v>227665</v>
      </c>
    </row>
    <row r="29" spans="1:2" x14ac:dyDescent="0.3">
      <c r="A29" s="4">
        <v>42767</v>
      </c>
      <c r="B29" s="5">
        <v>239241</v>
      </c>
    </row>
    <row r="30" spans="1:2" x14ac:dyDescent="0.3">
      <c r="A30" s="4">
        <v>42795</v>
      </c>
      <c r="B30" s="5">
        <v>250351</v>
      </c>
    </row>
    <row r="31" spans="1:2" x14ac:dyDescent="0.3">
      <c r="A31" s="4">
        <v>42826</v>
      </c>
      <c r="B31" s="5">
        <v>195812</v>
      </c>
    </row>
    <row r="32" spans="1:2" x14ac:dyDescent="0.3">
      <c r="A32" s="4">
        <v>42856</v>
      </c>
      <c r="B32" s="5">
        <v>233553</v>
      </c>
    </row>
    <row r="33" spans="1:2" x14ac:dyDescent="0.3">
      <c r="A33" s="4">
        <v>42887</v>
      </c>
      <c r="B33" s="5">
        <v>209837</v>
      </c>
    </row>
    <row r="34" spans="1:2" x14ac:dyDescent="0.3">
      <c r="A34" s="4">
        <v>42917</v>
      </c>
      <c r="B34" s="5">
        <v>183651</v>
      </c>
    </row>
    <row r="35" spans="1:2" x14ac:dyDescent="0.3">
      <c r="A35" s="4">
        <v>42948</v>
      </c>
      <c r="B35" s="5">
        <v>140470</v>
      </c>
    </row>
    <row r="36" spans="1:2" x14ac:dyDescent="0.3">
      <c r="A36" s="4">
        <v>42979</v>
      </c>
      <c r="B36" s="5">
        <v>199171</v>
      </c>
    </row>
    <row r="37" spans="1:2" x14ac:dyDescent="0.3">
      <c r="A37" s="4">
        <v>43009</v>
      </c>
      <c r="B37" s="5">
        <v>244172</v>
      </c>
    </row>
    <row r="38" spans="1:2" x14ac:dyDescent="0.3">
      <c r="A38" s="4">
        <v>43040</v>
      </c>
      <c r="B38" s="5">
        <v>209214</v>
      </c>
    </row>
    <row r="39" spans="1:2" x14ac:dyDescent="0.3">
      <c r="A39" s="4">
        <v>43070</v>
      </c>
      <c r="B39" s="5">
        <v>187054</v>
      </c>
    </row>
    <row r="40" spans="1:2" x14ac:dyDescent="0.3">
      <c r="A40" s="4">
        <v>43101</v>
      </c>
      <c r="B40" s="5">
        <v>265142</v>
      </c>
    </row>
    <row r="41" spans="1:2" x14ac:dyDescent="0.3">
      <c r="A41" s="4">
        <v>43132</v>
      </c>
      <c r="B41" s="5">
        <v>313158</v>
      </c>
    </row>
    <row r="42" spans="1:2" x14ac:dyDescent="0.3">
      <c r="A42" s="4">
        <v>43160</v>
      </c>
      <c r="B42" s="5">
        <v>302333</v>
      </c>
    </row>
    <row r="43" spans="1:2" x14ac:dyDescent="0.3">
      <c r="A43" s="4">
        <v>43191</v>
      </c>
      <c r="B43" s="5">
        <v>353846</v>
      </c>
    </row>
    <row r="44" spans="1:2" x14ac:dyDescent="0.3">
      <c r="A44" s="4">
        <v>43221</v>
      </c>
      <c r="B44" s="5">
        <v>357516</v>
      </c>
    </row>
    <row r="45" spans="1:2" x14ac:dyDescent="0.3">
      <c r="A45" s="4">
        <v>43252</v>
      </c>
      <c r="B45" s="6">
        <v>372611.4</v>
      </c>
    </row>
    <row r="46" spans="1:2" x14ac:dyDescent="0.3">
      <c r="A46" s="4">
        <v>43282</v>
      </c>
      <c r="B46" s="5">
        <v>261856</v>
      </c>
    </row>
    <row r="47" spans="1:2" x14ac:dyDescent="0.3">
      <c r="A47" s="4">
        <v>43313</v>
      </c>
      <c r="B47" s="5">
        <v>231426</v>
      </c>
    </row>
    <row r="48" spans="1:2" x14ac:dyDescent="0.3">
      <c r="A48" s="4">
        <v>43344</v>
      </c>
      <c r="B48" s="5">
        <v>302060</v>
      </c>
    </row>
    <row r="49" spans="1:2" x14ac:dyDescent="0.3">
      <c r="A49" s="4">
        <v>43374</v>
      </c>
      <c r="B49" s="5">
        <v>366761</v>
      </c>
    </row>
    <row r="50" spans="1:2" x14ac:dyDescent="0.3">
      <c r="A50" s="4">
        <v>43405</v>
      </c>
      <c r="B50" s="5">
        <v>352125</v>
      </c>
    </row>
    <row r="51" spans="1:2" x14ac:dyDescent="0.3">
      <c r="A51" s="4">
        <v>43435</v>
      </c>
      <c r="B51" s="5">
        <v>285175</v>
      </c>
    </row>
    <row r="52" spans="1:2" x14ac:dyDescent="0.3">
      <c r="A52" s="4">
        <v>43466</v>
      </c>
      <c r="B52" s="5">
        <v>342478</v>
      </c>
    </row>
    <row r="53" spans="1:2" x14ac:dyDescent="0.3">
      <c r="A53" s="4">
        <v>43497</v>
      </c>
      <c r="B53" s="5">
        <v>381287</v>
      </c>
    </row>
    <row r="54" spans="1:2" x14ac:dyDescent="0.3">
      <c r="A54" s="4">
        <v>43525</v>
      </c>
      <c r="B54" s="5">
        <v>406055</v>
      </c>
    </row>
    <row r="55" spans="1:2" x14ac:dyDescent="0.3">
      <c r="A55" s="4">
        <v>43556</v>
      </c>
      <c r="B55" s="5">
        <v>349669</v>
      </c>
    </row>
    <row r="56" spans="1:2" x14ac:dyDescent="0.3">
      <c r="A56" s="4">
        <v>43586</v>
      </c>
      <c r="B56" s="5">
        <v>353216</v>
      </c>
    </row>
    <row r="57" spans="1:2" x14ac:dyDescent="0.3">
      <c r="A57" s="4">
        <v>43617</v>
      </c>
      <c r="B57" s="5">
        <v>348728</v>
      </c>
    </row>
    <row r="58" spans="1:2" x14ac:dyDescent="0.3">
      <c r="A58" s="4">
        <v>43647</v>
      </c>
      <c r="B58" s="5">
        <v>334468</v>
      </c>
    </row>
    <row r="59" spans="1:2" x14ac:dyDescent="0.3">
      <c r="A59" s="4">
        <v>43678</v>
      </c>
      <c r="B59" s="5">
        <v>248361</v>
      </c>
    </row>
    <row r="60" spans="1:2" x14ac:dyDescent="0.3">
      <c r="A60" s="4">
        <v>43709</v>
      </c>
      <c r="B60" s="5">
        <v>356586</v>
      </c>
    </row>
    <row r="61" spans="1:2" x14ac:dyDescent="0.3">
      <c r="A61" s="4">
        <v>43739</v>
      </c>
      <c r="B61" s="5">
        <v>430965</v>
      </c>
    </row>
    <row r="62" spans="1:2" x14ac:dyDescent="0.3">
      <c r="A62" s="4">
        <v>43770</v>
      </c>
      <c r="B62" s="5">
        <v>351060</v>
      </c>
    </row>
    <row r="63" spans="1:2" x14ac:dyDescent="0.3">
      <c r="A63" s="4">
        <v>43800</v>
      </c>
      <c r="B63" s="5">
        <v>269772</v>
      </c>
    </row>
    <row r="64" spans="1:2" x14ac:dyDescent="0.3">
      <c r="A64" s="4">
        <v>43831</v>
      </c>
      <c r="B64" s="5">
        <v>454684</v>
      </c>
    </row>
    <row r="65" spans="1:2" x14ac:dyDescent="0.3">
      <c r="A65" s="4">
        <v>43862</v>
      </c>
      <c r="B65" s="5">
        <v>452674</v>
      </c>
    </row>
    <row r="66" spans="1:2" x14ac:dyDescent="0.3">
      <c r="A66" s="4">
        <v>43891</v>
      </c>
      <c r="B66" s="5">
        <v>424101</v>
      </c>
    </row>
    <row r="67" spans="1:2" x14ac:dyDescent="0.3">
      <c r="A67" s="4">
        <v>43922</v>
      </c>
      <c r="B67" s="5">
        <v>457392</v>
      </c>
    </row>
    <row r="68" spans="1:2" x14ac:dyDescent="0.3">
      <c r="A68" s="4">
        <v>43952</v>
      </c>
      <c r="B68" s="5">
        <v>423758</v>
      </c>
    </row>
    <row r="69" spans="1:2" x14ac:dyDescent="0.3">
      <c r="A69" s="4">
        <v>43983</v>
      </c>
      <c r="B69" s="5">
        <v>371329</v>
      </c>
    </row>
    <row r="70" spans="1:2" x14ac:dyDescent="0.3">
      <c r="A70" s="4">
        <v>44013</v>
      </c>
      <c r="B70" s="5">
        <v>293642</v>
      </c>
    </row>
    <row r="71" spans="1:2" x14ac:dyDescent="0.3">
      <c r="A71" s="4">
        <v>44044</v>
      </c>
      <c r="B71" s="5">
        <v>356407</v>
      </c>
    </row>
  </sheetData>
  <mergeCells count="1">
    <mergeCell ref="A1:B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J15" sqref="J15"/>
    </sheetView>
  </sheetViews>
  <sheetFormatPr baseColWidth="10" defaultRowHeight="14.4" x14ac:dyDescent="0.3"/>
  <cols>
    <col min="1" max="13" width="11.44140625" customWidth="1"/>
    <col min="14" max="14" width="12.88671875" bestFit="1" customWidth="1"/>
    <col min="15" max="15" width="11.44140625" customWidth="1"/>
  </cols>
  <sheetData>
    <row r="1" spans="1:14" ht="23.4" x14ac:dyDescent="0.45">
      <c r="A1" s="267" t="s">
        <v>18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3" spans="1:14" x14ac:dyDescent="0.3">
      <c r="A3" s="7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</row>
    <row r="4" spans="1:14" x14ac:dyDescent="0.3">
      <c r="A4" s="9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229508</v>
      </c>
      <c r="N4" s="10">
        <v>229508</v>
      </c>
    </row>
    <row r="5" spans="1:14" x14ac:dyDescent="0.3">
      <c r="A5" s="9" t="s">
        <v>34</v>
      </c>
      <c r="B5" s="10">
        <v>44346</v>
      </c>
      <c r="C5" s="10">
        <v>43938</v>
      </c>
      <c r="D5" s="10">
        <v>77426</v>
      </c>
      <c r="E5" s="10">
        <v>44894</v>
      </c>
      <c r="F5" s="10">
        <v>47682</v>
      </c>
      <c r="G5" s="10">
        <v>21982</v>
      </c>
      <c r="H5" s="10">
        <v>35999</v>
      </c>
      <c r="I5" s="10">
        <v>26717</v>
      </c>
      <c r="J5" s="10">
        <v>39797</v>
      </c>
      <c r="K5" s="10">
        <v>44895</v>
      </c>
      <c r="L5" s="10">
        <v>47449</v>
      </c>
      <c r="M5" s="10">
        <v>45316</v>
      </c>
      <c r="N5" s="10">
        <f t="shared" ref="N5:N10" si="0">SUM(B5:M5)</f>
        <v>520441</v>
      </c>
    </row>
    <row r="6" spans="1:14" x14ac:dyDescent="0.3">
      <c r="A6" s="9" t="s">
        <v>35</v>
      </c>
      <c r="B6" s="10">
        <v>39121</v>
      </c>
      <c r="C6" s="10">
        <v>38883</v>
      </c>
      <c r="D6" s="10">
        <v>36936</v>
      </c>
      <c r="E6" s="10">
        <v>53812</v>
      </c>
      <c r="F6" s="10">
        <v>47128</v>
      </c>
      <c r="G6" s="10">
        <v>45166</v>
      </c>
      <c r="H6" s="10">
        <v>44569</v>
      </c>
      <c r="I6" s="10">
        <v>39913</v>
      </c>
      <c r="J6" s="10">
        <v>64623</v>
      </c>
      <c r="K6" s="10">
        <v>73309</v>
      </c>
      <c r="L6" s="10">
        <v>60160</v>
      </c>
      <c r="M6" s="10">
        <v>51436</v>
      </c>
      <c r="N6" s="10">
        <f t="shared" si="0"/>
        <v>595056</v>
      </c>
    </row>
    <row r="7" spans="1:14" x14ac:dyDescent="0.3">
      <c r="A7" s="9" t="s">
        <v>36</v>
      </c>
      <c r="B7" s="10">
        <v>68525</v>
      </c>
      <c r="C7" s="10">
        <v>71611</v>
      </c>
      <c r="D7" s="10">
        <v>85417</v>
      </c>
      <c r="E7" s="10">
        <v>67728</v>
      </c>
      <c r="F7" s="10">
        <v>81025</v>
      </c>
      <c r="G7" s="10">
        <v>74467</v>
      </c>
      <c r="H7" s="10">
        <v>67271</v>
      </c>
      <c r="I7" s="10">
        <v>51754</v>
      </c>
      <c r="J7" s="10">
        <v>77772</v>
      </c>
      <c r="K7" s="10">
        <v>95513</v>
      </c>
      <c r="L7" s="10">
        <v>71741</v>
      </c>
      <c r="M7" s="10">
        <v>67860</v>
      </c>
      <c r="N7" s="10">
        <f t="shared" si="0"/>
        <v>880684</v>
      </c>
    </row>
    <row r="8" spans="1:14" x14ac:dyDescent="0.3">
      <c r="A8" s="9" t="s">
        <v>37</v>
      </c>
      <c r="B8" s="10">
        <v>93542</v>
      </c>
      <c r="C8" s="10">
        <v>114230</v>
      </c>
      <c r="D8" s="10">
        <v>113060</v>
      </c>
      <c r="E8" s="10">
        <v>131561</v>
      </c>
      <c r="F8" s="10">
        <v>135566</v>
      </c>
      <c r="G8" s="10">
        <f>75642*1.27</f>
        <v>96065.34</v>
      </c>
      <c r="H8" s="10">
        <v>89991</v>
      </c>
      <c r="I8" s="10">
        <v>84502</v>
      </c>
      <c r="J8" s="10">
        <v>117800</v>
      </c>
      <c r="K8" s="10">
        <v>141531</v>
      </c>
      <c r="L8" s="10">
        <v>132761</v>
      </c>
      <c r="M8" s="10">
        <v>104649</v>
      </c>
      <c r="N8" s="10">
        <f t="shared" si="0"/>
        <v>1355258.3399999999</v>
      </c>
    </row>
    <row r="9" spans="1:14" x14ac:dyDescent="0.3">
      <c r="A9" s="9" t="s">
        <v>38</v>
      </c>
      <c r="B9" s="10">
        <v>129257</v>
      </c>
      <c r="C9" s="10">
        <v>144022</v>
      </c>
      <c r="D9" s="10">
        <v>153278</v>
      </c>
      <c r="E9" s="10">
        <v>133369</v>
      </c>
      <c r="F9" s="10">
        <v>140113</v>
      </c>
      <c r="G9" s="10">
        <v>141042</v>
      </c>
      <c r="H9" s="10">
        <v>133013</v>
      </c>
      <c r="I9" s="10">
        <v>94602</v>
      </c>
      <c r="J9" s="10">
        <v>145784</v>
      </c>
      <c r="K9" s="10">
        <v>176653</v>
      </c>
      <c r="L9" s="10">
        <v>147704</v>
      </c>
      <c r="M9" s="10">
        <v>107349</v>
      </c>
      <c r="N9" s="10">
        <f t="shared" si="0"/>
        <v>1646186</v>
      </c>
    </row>
    <row r="10" spans="1:14" x14ac:dyDescent="0.3">
      <c r="A10" s="9" t="s">
        <v>39</v>
      </c>
      <c r="B10" s="10">
        <v>167413</v>
      </c>
      <c r="C10" s="10">
        <v>162196</v>
      </c>
      <c r="D10" s="10">
        <v>160711</v>
      </c>
      <c r="E10" s="10">
        <v>159960</v>
      </c>
      <c r="F10" s="10">
        <v>150499</v>
      </c>
      <c r="G10" s="10">
        <v>129849</v>
      </c>
      <c r="H10" s="10">
        <v>106794</v>
      </c>
      <c r="I10" s="10">
        <v>109110</v>
      </c>
      <c r="J10" s="10"/>
      <c r="K10" s="10"/>
      <c r="L10" s="10"/>
      <c r="M10" s="10"/>
      <c r="N10" s="10">
        <f t="shared" si="0"/>
        <v>1146532</v>
      </c>
    </row>
    <row r="11" spans="1:14" x14ac:dyDescent="0.3">
      <c r="I11" s="26"/>
    </row>
  </sheetData>
  <mergeCells count="1">
    <mergeCell ref="A1:N1"/>
  </mergeCells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46" workbookViewId="0">
      <selection sqref="A1:XFD1048576"/>
    </sheetView>
  </sheetViews>
  <sheetFormatPr baseColWidth="10" defaultRowHeight="14.4" x14ac:dyDescent="0.3"/>
  <cols>
    <col min="1" max="1" width="12.6640625" style="13" customWidth="1"/>
    <col min="2" max="2" width="18" style="14" bestFit="1" customWidth="1"/>
    <col min="3" max="3" width="15.5546875" style="14" bestFit="1" customWidth="1"/>
    <col min="4" max="16384" width="11.5546875" style="26"/>
  </cols>
  <sheetData>
    <row r="1" spans="1:7" ht="21" x14ac:dyDescent="0.4">
      <c r="A1" s="268" t="s">
        <v>2</v>
      </c>
      <c r="B1" s="268"/>
      <c r="C1" s="268"/>
    </row>
    <row r="2" spans="1:7" x14ac:dyDescent="0.3">
      <c r="A2" s="27" t="s">
        <v>40</v>
      </c>
      <c r="B2" s="28" t="s">
        <v>41</v>
      </c>
      <c r="C2" s="29" t="s">
        <v>42</v>
      </c>
    </row>
    <row r="3" spans="1:7" x14ac:dyDescent="0.3">
      <c r="A3" s="30">
        <v>41974</v>
      </c>
      <c r="B3" s="31">
        <v>608</v>
      </c>
      <c r="C3" s="32">
        <v>608</v>
      </c>
      <c r="E3" s="11"/>
      <c r="G3" s="12"/>
    </row>
    <row r="4" spans="1:7" x14ac:dyDescent="0.3">
      <c r="A4" s="33">
        <v>42005</v>
      </c>
      <c r="B4" s="34">
        <v>331</v>
      </c>
      <c r="C4" s="35">
        <f>C3+B4</f>
        <v>939</v>
      </c>
      <c r="E4" s="11"/>
      <c r="G4" s="12"/>
    </row>
    <row r="5" spans="1:7" x14ac:dyDescent="0.3">
      <c r="A5" s="30">
        <v>42036</v>
      </c>
      <c r="B5" s="31">
        <v>267</v>
      </c>
      <c r="C5" s="32">
        <f t="shared" ref="C5:C68" si="0">C4+B5</f>
        <v>1206</v>
      </c>
      <c r="E5" s="11"/>
      <c r="G5" s="12"/>
    </row>
    <row r="6" spans="1:7" x14ac:dyDescent="0.3">
      <c r="A6" s="33">
        <v>42064</v>
      </c>
      <c r="B6" s="34">
        <v>322</v>
      </c>
      <c r="C6" s="35">
        <f t="shared" si="0"/>
        <v>1528</v>
      </c>
      <c r="D6" s="11"/>
      <c r="E6" s="11"/>
      <c r="G6" s="12"/>
    </row>
    <row r="7" spans="1:7" x14ac:dyDescent="0.3">
      <c r="A7" s="30">
        <v>42095</v>
      </c>
      <c r="B7" s="31">
        <v>297</v>
      </c>
      <c r="C7" s="32">
        <f t="shared" si="0"/>
        <v>1825</v>
      </c>
      <c r="D7" s="12"/>
      <c r="E7" s="11"/>
      <c r="G7" s="12"/>
    </row>
    <row r="8" spans="1:7" x14ac:dyDescent="0.3">
      <c r="A8" s="33">
        <v>42125</v>
      </c>
      <c r="B8" s="34">
        <v>251</v>
      </c>
      <c r="C8" s="35">
        <f t="shared" si="0"/>
        <v>2076</v>
      </c>
      <c r="D8" s="12"/>
      <c r="E8" s="11"/>
      <c r="G8" s="12"/>
    </row>
    <row r="9" spans="1:7" x14ac:dyDescent="0.3">
      <c r="A9" s="30">
        <v>42156</v>
      </c>
      <c r="B9" s="31">
        <v>263</v>
      </c>
      <c r="C9" s="32">
        <f t="shared" si="0"/>
        <v>2339</v>
      </c>
      <c r="D9" s="11"/>
      <c r="E9" s="11"/>
      <c r="G9" s="12"/>
    </row>
    <row r="10" spans="1:7" x14ac:dyDescent="0.3">
      <c r="A10" s="33">
        <v>42186</v>
      </c>
      <c r="B10" s="34">
        <v>225</v>
      </c>
      <c r="C10" s="35">
        <f t="shared" si="0"/>
        <v>2564</v>
      </c>
      <c r="D10" s="12"/>
      <c r="E10" s="11"/>
      <c r="G10" s="12"/>
    </row>
    <row r="11" spans="1:7" x14ac:dyDescent="0.3">
      <c r="A11" s="30">
        <v>42217</v>
      </c>
      <c r="B11" s="31">
        <v>154</v>
      </c>
      <c r="C11" s="32">
        <f t="shared" si="0"/>
        <v>2718</v>
      </c>
      <c r="D11" s="12"/>
      <c r="E11" s="11"/>
      <c r="G11" s="12"/>
    </row>
    <row r="12" spans="1:7" x14ac:dyDescent="0.3">
      <c r="A12" s="33">
        <v>42248</v>
      </c>
      <c r="B12" s="34">
        <v>246</v>
      </c>
      <c r="C12" s="35">
        <f t="shared" si="0"/>
        <v>2964</v>
      </c>
      <c r="D12" s="11"/>
      <c r="E12" s="11"/>
      <c r="G12" s="12"/>
    </row>
    <row r="13" spans="1:7" x14ac:dyDescent="0.3">
      <c r="A13" s="30">
        <v>42278</v>
      </c>
      <c r="B13" s="31">
        <v>327</v>
      </c>
      <c r="C13" s="32">
        <f t="shared" si="0"/>
        <v>3291</v>
      </c>
      <c r="E13" s="11"/>
      <c r="G13" s="12"/>
    </row>
    <row r="14" spans="1:7" x14ac:dyDescent="0.3">
      <c r="A14" s="33">
        <v>42309</v>
      </c>
      <c r="B14" s="34">
        <v>235</v>
      </c>
      <c r="C14" s="35">
        <f t="shared" si="0"/>
        <v>3526</v>
      </c>
      <c r="E14" s="11"/>
      <c r="G14" s="12"/>
    </row>
    <row r="15" spans="1:7" x14ac:dyDescent="0.3">
      <c r="A15" s="30">
        <v>42339</v>
      </c>
      <c r="B15" s="31">
        <v>233</v>
      </c>
      <c r="C15" s="32">
        <f t="shared" si="0"/>
        <v>3759</v>
      </c>
      <c r="D15" s="11"/>
      <c r="E15" s="11"/>
      <c r="G15" s="12"/>
    </row>
    <row r="16" spans="1:7" x14ac:dyDescent="0.3">
      <c r="A16" s="33">
        <v>42370</v>
      </c>
      <c r="B16" s="34">
        <v>201</v>
      </c>
      <c r="C16" s="35">
        <f t="shared" si="0"/>
        <v>3960</v>
      </c>
      <c r="E16" s="11"/>
      <c r="G16" s="12"/>
    </row>
    <row r="17" spans="1:7" x14ac:dyDescent="0.3">
      <c r="A17" s="30">
        <v>42401</v>
      </c>
      <c r="B17" s="31">
        <v>320</v>
      </c>
      <c r="C17" s="32">
        <f t="shared" si="0"/>
        <v>4280</v>
      </c>
      <c r="E17" s="11"/>
      <c r="G17" s="12"/>
    </row>
    <row r="18" spans="1:7" x14ac:dyDescent="0.3">
      <c r="A18" s="33">
        <v>42430</v>
      </c>
      <c r="B18" s="34">
        <v>290</v>
      </c>
      <c r="C18" s="35">
        <f t="shared" si="0"/>
        <v>4570</v>
      </c>
      <c r="D18" s="11"/>
      <c r="E18" s="11"/>
      <c r="G18" s="12"/>
    </row>
    <row r="19" spans="1:7" x14ac:dyDescent="0.3">
      <c r="A19" s="30">
        <v>42461</v>
      </c>
      <c r="B19" s="31">
        <v>311</v>
      </c>
      <c r="C19" s="32">
        <f t="shared" si="0"/>
        <v>4881</v>
      </c>
      <c r="E19" s="11"/>
      <c r="G19" s="12"/>
    </row>
    <row r="20" spans="1:7" x14ac:dyDescent="0.3">
      <c r="A20" s="33">
        <v>42491</v>
      </c>
      <c r="B20" s="34">
        <v>325</v>
      </c>
      <c r="C20" s="35">
        <f t="shared" si="0"/>
        <v>5206</v>
      </c>
      <c r="E20" s="11"/>
      <c r="G20" s="12"/>
    </row>
    <row r="21" spans="1:7" x14ac:dyDescent="0.3">
      <c r="A21" s="30">
        <v>42522</v>
      </c>
      <c r="B21" s="31">
        <v>300</v>
      </c>
      <c r="C21" s="32">
        <f t="shared" si="0"/>
        <v>5506</v>
      </c>
      <c r="E21" s="11"/>
      <c r="G21" s="12"/>
    </row>
    <row r="22" spans="1:7" x14ac:dyDescent="0.3">
      <c r="A22" s="33">
        <v>42552</v>
      </c>
      <c r="B22" s="34">
        <v>301</v>
      </c>
      <c r="C22" s="35">
        <f t="shared" si="0"/>
        <v>5807</v>
      </c>
      <c r="E22" s="11"/>
      <c r="G22" s="12"/>
    </row>
    <row r="23" spans="1:7" x14ac:dyDescent="0.3">
      <c r="A23" s="30">
        <v>42583</v>
      </c>
      <c r="B23" s="31">
        <v>200</v>
      </c>
      <c r="C23" s="32">
        <f t="shared" si="0"/>
        <v>6007</v>
      </c>
      <c r="E23" s="11"/>
      <c r="G23" s="12"/>
    </row>
    <row r="24" spans="1:7" x14ac:dyDescent="0.3">
      <c r="A24" s="33">
        <v>42614</v>
      </c>
      <c r="B24" s="34">
        <v>288</v>
      </c>
      <c r="C24" s="35">
        <f t="shared" si="0"/>
        <v>6295</v>
      </c>
      <c r="E24" s="11"/>
      <c r="G24" s="12"/>
    </row>
    <row r="25" spans="1:7" x14ac:dyDescent="0.3">
      <c r="A25" s="30">
        <v>42644</v>
      </c>
      <c r="B25" s="31">
        <v>315</v>
      </c>
      <c r="C25" s="32">
        <f t="shared" si="0"/>
        <v>6610</v>
      </c>
      <c r="E25" s="11"/>
      <c r="G25" s="12"/>
    </row>
    <row r="26" spans="1:7" x14ac:dyDescent="0.3">
      <c r="A26" s="33">
        <v>42675</v>
      </c>
      <c r="B26" s="34">
        <v>250</v>
      </c>
      <c r="C26" s="35">
        <f t="shared" si="0"/>
        <v>6860</v>
      </c>
      <c r="E26" s="11"/>
      <c r="G26" s="12"/>
    </row>
    <row r="27" spans="1:7" x14ac:dyDescent="0.3">
      <c r="A27" s="30">
        <v>42705</v>
      </c>
      <c r="B27" s="31">
        <v>239</v>
      </c>
      <c r="C27" s="32">
        <f t="shared" si="0"/>
        <v>7099</v>
      </c>
      <c r="E27" s="11"/>
      <c r="G27" s="12"/>
    </row>
    <row r="28" spans="1:7" x14ac:dyDescent="0.3">
      <c r="A28" s="33">
        <v>42736</v>
      </c>
      <c r="B28" s="34">
        <v>379</v>
      </c>
      <c r="C28" s="35">
        <f t="shared" si="0"/>
        <v>7478</v>
      </c>
      <c r="E28" s="11"/>
      <c r="G28" s="12"/>
    </row>
    <row r="29" spans="1:7" x14ac:dyDescent="0.3">
      <c r="A29" s="30">
        <v>42767</v>
      </c>
      <c r="B29" s="31">
        <v>441</v>
      </c>
      <c r="C29" s="32">
        <f t="shared" si="0"/>
        <v>7919</v>
      </c>
      <c r="E29" s="11"/>
      <c r="G29" s="12"/>
    </row>
    <row r="30" spans="1:7" x14ac:dyDescent="0.3">
      <c r="A30" s="33">
        <v>42795</v>
      </c>
      <c r="B30" s="34">
        <v>460</v>
      </c>
      <c r="C30" s="35">
        <f t="shared" si="0"/>
        <v>8379</v>
      </c>
      <c r="E30" s="11"/>
      <c r="G30" s="12"/>
    </row>
    <row r="31" spans="1:7" x14ac:dyDescent="0.3">
      <c r="A31" s="30">
        <v>42826</v>
      </c>
      <c r="B31" s="31">
        <v>376</v>
      </c>
      <c r="C31" s="32">
        <f t="shared" si="0"/>
        <v>8755</v>
      </c>
      <c r="E31" s="11"/>
      <c r="G31" s="12"/>
    </row>
    <row r="32" spans="1:7" x14ac:dyDescent="0.3">
      <c r="A32" s="33">
        <v>42856</v>
      </c>
      <c r="B32" s="34">
        <v>451</v>
      </c>
      <c r="C32" s="35">
        <f t="shared" si="0"/>
        <v>9206</v>
      </c>
      <c r="E32" s="11"/>
      <c r="G32" s="12"/>
    </row>
    <row r="33" spans="1:7" x14ac:dyDescent="0.3">
      <c r="A33" s="30">
        <v>42887</v>
      </c>
      <c r="B33" s="31">
        <v>350</v>
      </c>
      <c r="C33" s="32">
        <f t="shared" si="0"/>
        <v>9556</v>
      </c>
      <c r="E33" s="11"/>
      <c r="G33" s="12"/>
    </row>
    <row r="34" spans="1:7" x14ac:dyDescent="0.3">
      <c r="A34" s="33">
        <v>42917</v>
      </c>
      <c r="B34" s="34">
        <v>338</v>
      </c>
      <c r="C34" s="35">
        <f t="shared" si="0"/>
        <v>9894</v>
      </c>
      <c r="E34" s="11"/>
      <c r="G34" s="12"/>
    </row>
    <row r="35" spans="1:7" x14ac:dyDescent="0.3">
      <c r="A35" s="30">
        <v>42948</v>
      </c>
      <c r="B35" s="31">
        <v>242</v>
      </c>
      <c r="C35" s="32">
        <f t="shared" si="0"/>
        <v>10136</v>
      </c>
      <c r="E35" s="11"/>
      <c r="G35" s="12"/>
    </row>
    <row r="36" spans="1:7" x14ac:dyDescent="0.3">
      <c r="A36" s="33">
        <v>42979</v>
      </c>
      <c r="B36" s="34">
        <v>226</v>
      </c>
      <c r="C36" s="35">
        <f t="shared" si="0"/>
        <v>10362</v>
      </c>
      <c r="E36" s="11"/>
      <c r="G36" s="12"/>
    </row>
    <row r="37" spans="1:7" x14ac:dyDescent="0.3">
      <c r="A37" s="30">
        <v>43009</v>
      </c>
      <c r="B37" s="31">
        <v>282</v>
      </c>
      <c r="C37" s="32">
        <f t="shared" si="0"/>
        <v>10644</v>
      </c>
      <c r="E37" s="11"/>
      <c r="G37" s="12"/>
    </row>
    <row r="38" spans="1:7" x14ac:dyDescent="0.3">
      <c r="A38" s="33">
        <v>43040</v>
      </c>
      <c r="B38" s="34">
        <v>321</v>
      </c>
      <c r="C38" s="35">
        <f t="shared" si="0"/>
        <v>10965</v>
      </c>
      <c r="E38" s="11"/>
      <c r="G38" s="12"/>
    </row>
    <row r="39" spans="1:7" x14ac:dyDescent="0.3">
      <c r="A39" s="30" t="s">
        <v>43</v>
      </c>
      <c r="B39" s="31">
        <v>364</v>
      </c>
      <c r="C39" s="32">
        <f t="shared" si="0"/>
        <v>11329</v>
      </c>
      <c r="E39" s="11"/>
      <c r="G39" s="12"/>
    </row>
    <row r="40" spans="1:7" x14ac:dyDescent="0.3">
      <c r="A40" s="33">
        <v>43101</v>
      </c>
      <c r="B40" s="34">
        <v>519</v>
      </c>
      <c r="C40" s="35">
        <f t="shared" si="0"/>
        <v>11848</v>
      </c>
      <c r="E40" s="11"/>
      <c r="G40" s="12"/>
    </row>
    <row r="41" spans="1:7" x14ac:dyDescent="0.3">
      <c r="A41" s="30">
        <v>43159</v>
      </c>
      <c r="B41" s="31">
        <v>558</v>
      </c>
      <c r="C41" s="32">
        <f t="shared" si="0"/>
        <v>12406</v>
      </c>
      <c r="E41" s="11"/>
      <c r="G41" s="12"/>
    </row>
    <row r="42" spans="1:7" x14ac:dyDescent="0.3">
      <c r="A42" s="33">
        <v>43190</v>
      </c>
      <c r="B42" s="34">
        <v>498</v>
      </c>
      <c r="C42" s="35">
        <f t="shared" si="0"/>
        <v>12904</v>
      </c>
      <c r="E42" s="11"/>
      <c r="G42" s="12"/>
    </row>
    <row r="43" spans="1:7" x14ac:dyDescent="0.3">
      <c r="A43" s="30">
        <v>43220</v>
      </c>
      <c r="B43" s="31">
        <v>504</v>
      </c>
      <c r="C43" s="32">
        <f t="shared" si="0"/>
        <v>13408</v>
      </c>
      <c r="E43" s="11"/>
      <c r="G43" s="12"/>
    </row>
    <row r="44" spans="1:7" x14ac:dyDescent="0.3">
      <c r="A44" s="33">
        <v>43251</v>
      </c>
      <c r="B44" s="34">
        <v>486</v>
      </c>
      <c r="C44" s="35">
        <f t="shared" si="0"/>
        <v>13894</v>
      </c>
      <c r="E44" s="11"/>
      <c r="G44" s="12"/>
    </row>
    <row r="45" spans="1:7" x14ac:dyDescent="0.3">
      <c r="A45" s="30">
        <v>43281</v>
      </c>
      <c r="B45" s="31">
        <v>404</v>
      </c>
      <c r="C45" s="32">
        <f t="shared" si="0"/>
        <v>14298</v>
      </c>
      <c r="E45" s="11"/>
      <c r="G45" s="12"/>
    </row>
    <row r="46" spans="1:7" x14ac:dyDescent="0.3">
      <c r="A46" s="33">
        <v>43312</v>
      </c>
      <c r="B46" s="34">
        <v>581</v>
      </c>
      <c r="C46" s="35">
        <f t="shared" si="0"/>
        <v>14879</v>
      </c>
      <c r="G46" s="12"/>
    </row>
    <row r="47" spans="1:7" x14ac:dyDescent="0.3">
      <c r="A47" s="30">
        <v>43343</v>
      </c>
      <c r="B47" s="31">
        <v>532</v>
      </c>
      <c r="C47" s="32">
        <f t="shared" si="0"/>
        <v>15411</v>
      </c>
      <c r="G47" s="12"/>
    </row>
    <row r="48" spans="1:7" x14ac:dyDescent="0.3">
      <c r="A48" s="33">
        <v>43373</v>
      </c>
      <c r="B48" s="34">
        <v>419</v>
      </c>
      <c r="C48" s="35">
        <f t="shared" si="0"/>
        <v>15830</v>
      </c>
      <c r="G48" s="12"/>
    </row>
    <row r="49" spans="1:7" x14ac:dyDescent="0.3">
      <c r="A49" s="30">
        <v>43404</v>
      </c>
      <c r="B49" s="31">
        <v>533</v>
      </c>
      <c r="C49" s="32">
        <f t="shared" si="0"/>
        <v>16363</v>
      </c>
      <c r="E49" s="11"/>
      <c r="G49" s="12"/>
    </row>
    <row r="50" spans="1:7" x14ac:dyDescent="0.3">
      <c r="A50" s="33">
        <v>43434</v>
      </c>
      <c r="B50" s="34">
        <v>482</v>
      </c>
      <c r="C50" s="35">
        <f t="shared" si="0"/>
        <v>16845</v>
      </c>
      <c r="E50" s="11"/>
      <c r="G50" s="12"/>
    </row>
    <row r="51" spans="1:7" x14ac:dyDescent="0.3">
      <c r="A51" s="30">
        <v>43465</v>
      </c>
      <c r="B51" s="31">
        <v>439</v>
      </c>
      <c r="C51" s="32">
        <f t="shared" si="0"/>
        <v>17284</v>
      </c>
      <c r="E51" s="11"/>
      <c r="G51" s="12"/>
    </row>
    <row r="52" spans="1:7" x14ac:dyDescent="0.3">
      <c r="A52" s="33">
        <v>43496</v>
      </c>
      <c r="B52" s="34">
        <v>711</v>
      </c>
      <c r="C52" s="35">
        <f t="shared" si="0"/>
        <v>17995</v>
      </c>
      <c r="E52" s="11"/>
      <c r="G52" s="12"/>
    </row>
    <row r="53" spans="1:7" x14ac:dyDescent="0.3">
      <c r="A53" s="30">
        <v>43524</v>
      </c>
      <c r="B53" s="31">
        <v>627</v>
      </c>
      <c r="C53" s="32">
        <f t="shared" si="0"/>
        <v>18622</v>
      </c>
      <c r="E53" s="11"/>
      <c r="G53" s="12"/>
    </row>
    <row r="54" spans="1:7" x14ac:dyDescent="0.3">
      <c r="A54" s="33">
        <v>43555</v>
      </c>
      <c r="B54" s="34">
        <v>669</v>
      </c>
      <c r="C54" s="35">
        <f t="shared" si="0"/>
        <v>19291</v>
      </c>
      <c r="E54" s="11"/>
      <c r="G54" s="12"/>
    </row>
    <row r="55" spans="1:7" x14ac:dyDescent="0.3">
      <c r="A55" s="36">
        <v>43585</v>
      </c>
      <c r="B55" s="31">
        <v>556</v>
      </c>
      <c r="C55" s="32">
        <f t="shared" si="0"/>
        <v>19847</v>
      </c>
      <c r="E55" s="11"/>
      <c r="G55" s="12"/>
    </row>
    <row r="56" spans="1:7" x14ac:dyDescent="0.3">
      <c r="A56" s="33">
        <v>43616</v>
      </c>
      <c r="B56" s="34">
        <v>533</v>
      </c>
      <c r="C56" s="35">
        <f t="shared" si="0"/>
        <v>20380</v>
      </c>
      <c r="E56" s="11"/>
      <c r="G56" s="12"/>
    </row>
    <row r="57" spans="1:7" x14ac:dyDescent="0.3">
      <c r="A57" s="36">
        <v>43646</v>
      </c>
      <c r="B57" s="31">
        <v>506</v>
      </c>
      <c r="C57" s="32">
        <f t="shared" si="0"/>
        <v>20886</v>
      </c>
      <c r="E57" s="11"/>
      <c r="G57" s="12"/>
    </row>
    <row r="58" spans="1:7" x14ac:dyDescent="0.3">
      <c r="A58" s="37">
        <v>43677</v>
      </c>
      <c r="B58" s="34">
        <v>708</v>
      </c>
      <c r="C58" s="35">
        <f t="shared" si="0"/>
        <v>21594</v>
      </c>
      <c r="D58" s="11"/>
      <c r="E58" s="11"/>
      <c r="G58" s="12"/>
    </row>
    <row r="59" spans="1:7" x14ac:dyDescent="0.3">
      <c r="A59" s="36">
        <v>43708</v>
      </c>
      <c r="B59" s="31">
        <v>460</v>
      </c>
      <c r="C59" s="32">
        <f t="shared" si="0"/>
        <v>22054</v>
      </c>
      <c r="E59" s="11"/>
      <c r="G59" s="12"/>
    </row>
    <row r="60" spans="1:7" x14ac:dyDescent="0.3">
      <c r="A60" s="37">
        <v>43738</v>
      </c>
      <c r="B60" s="34">
        <v>570</v>
      </c>
      <c r="C60" s="35">
        <f t="shared" si="0"/>
        <v>22624</v>
      </c>
    </row>
    <row r="61" spans="1:7" x14ac:dyDescent="0.3">
      <c r="A61" s="36">
        <v>43769</v>
      </c>
      <c r="B61" s="31">
        <v>760</v>
      </c>
      <c r="C61" s="32">
        <f t="shared" si="0"/>
        <v>23384</v>
      </c>
    </row>
    <row r="62" spans="1:7" x14ac:dyDescent="0.3">
      <c r="A62" s="38">
        <v>43799</v>
      </c>
      <c r="B62" s="34">
        <v>780</v>
      </c>
      <c r="C62" s="35">
        <f t="shared" si="0"/>
        <v>24164</v>
      </c>
    </row>
    <row r="63" spans="1:7" x14ac:dyDescent="0.3">
      <c r="A63" s="36">
        <v>43830</v>
      </c>
      <c r="B63" s="31">
        <v>569</v>
      </c>
      <c r="C63" s="32">
        <f t="shared" si="0"/>
        <v>24733</v>
      </c>
    </row>
    <row r="64" spans="1:7" x14ac:dyDescent="0.3">
      <c r="A64" s="38">
        <v>43831</v>
      </c>
      <c r="B64" s="34">
        <v>790</v>
      </c>
      <c r="C64" s="35">
        <f t="shared" si="0"/>
        <v>25523</v>
      </c>
    </row>
    <row r="65" spans="1:3" x14ac:dyDescent="0.3">
      <c r="A65" s="36">
        <v>43862</v>
      </c>
      <c r="B65" s="31">
        <v>967</v>
      </c>
      <c r="C65" s="32">
        <f t="shared" si="0"/>
        <v>26490</v>
      </c>
    </row>
    <row r="66" spans="1:3" x14ac:dyDescent="0.3">
      <c r="A66" s="37">
        <v>43891</v>
      </c>
      <c r="B66" s="39">
        <v>729</v>
      </c>
      <c r="C66" s="35">
        <f t="shared" si="0"/>
        <v>27219</v>
      </c>
    </row>
    <row r="67" spans="1:3" x14ac:dyDescent="0.3">
      <c r="A67" s="36">
        <v>43922</v>
      </c>
      <c r="B67" s="31">
        <v>585</v>
      </c>
      <c r="C67" s="32">
        <f t="shared" si="0"/>
        <v>27804</v>
      </c>
    </row>
    <row r="68" spans="1:3" x14ac:dyDescent="0.3">
      <c r="A68" s="37">
        <v>43952</v>
      </c>
      <c r="B68" s="39">
        <v>619</v>
      </c>
      <c r="C68" s="35">
        <f t="shared" si="0"/>
        <v>28423</v>
      </c>
    </row>
    <row r="69" spans="1:3" x14ac:dyDescent="0.3">
      <c r="A69" s="36">
        <v>43983</v>
      </c>
      <c r="B69" s="31">
        <v>777</v>
      </c>
      <c r="C69" s="32">
        <f t="shared" ref="C69" si="1">C68+B69</f>
        <v>29200</v>
      </c>
    </row>
    <row r="70" spans="1:3" x14ac:dyDescent="0.3">
      <c r="A70" s="37">
        <v>44013</v>
      </c>
      <c r="B70" s="39">
        <v>749</v>
      </c>
      <c r="C70" s="35">
        <v>29949</v>
      </c>
    </row>
    <row r="71" spans="1:3" x14ac:dyDescent="0.3">
      <c r="A71" s="36">
        <v>44044</v>
      </c>
      <c r="B71" s="31">
        <v>1657</v>
      </c>
      <c r="C71" s="32">
        <v>31606</v>
      </c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14" sqref="A14"/>
    </sheetView>
  </sheetViews>
  <sheetFormatPr baseColWidth="10" defaultRowHeight="14.4" x14ac:dyDescent="0.3"/>
  <cols>
    <col min="1" max="1" width="47.5546875" style="26" customWidth="1"/>
    <col min="2" max="2" width="23.109375" style="26" customWidth="1"/>
    <col min="3" max="3" width="24.88671875" style="26" customWidth="1"/>
    <col min="4" max="4" width="18.6640625" style="26" bestFit="1" customWidth="1"/>
    <col min="5" max="16384" width="11.5546875" style="26"/>
  </cols>
  <sheetData>
    <row r="1" spans="1:3" ht="21.6" thickBot="1" x14ac:dyDescent="0.45">
      <c r="A1" s="269" t="s">
        <v>3</v>
      </c>
      <c r="B1" s="269"/>
      <c r="C1" s="269"/>
    </row>
    <row r="2" spans="1:3" ht="15" thickBot="1" x14ac:dyDescent="0.35">
      <c r="A2" s="40" t="s">
        <v>44</v>
      </c>
      <c r="B2" s="41" t="s">
        <v>45</v>
      </c>
      <c r="C2" s="42" t="s">
        <v>46</v>
      </c>
    </row>
    <row r="3" spans="1:3" ht="15" thickBot="1" x14ac:dyDescent="0.35">
      <c r="A3" s="43" t="s">
        <v>47</v>
      </c>
      <c r="B3" s="44">
        <v>28715</v>
      </c>
      <c r="C3" s="45">
        <v>0.90849999999999997</v>
      </c>
    </row>
    <row r="4" spans="1:3" ht="15" thickBot="1" x14ac:dyDescent="0.35">
      <c r="A4" s="46" t="s">
        <v>48</v>
      </c>
      <c r="B4" s="47">
        <v>2891</v>
      </c>
      <c r="C4" s="48">
        <v>9.1499999999999998E-2</v>
      </c>
    </row>
    <row r="5" spans="1:3" ht="15" thickBot="1" x14ac:dyDescent="0.35">
      <c r="A5" s="49" t="s">
        <v>49</v>
      </c>
      <c r="B5" s="50">
        <f>SUM(B3:B4)</f>
        <v>31606</v>
      </c>
      <c r="C5" s="51">
        <f>SUM(C3:C4)</f>
        <v>1</v>
      </c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XFD1048576"/>
    </sheetView>
  </sheetViews>
  <sheetFormatPr baseColWidth="10" defaultRowHeight="14.4" x14ac:dyDescent="0.3"/>
  <cols>
    <col min="1" max="1" width="32" style="26" customWidth="1"/>
    <col min="2" max="2" width="11.44140625" style="26" customWidth="1"/>
    <col min="3" max="3" width="18.33203125" style="26" bestFit="1" customWidth="1"/>
    <col min="4" max="4" width="18.5546875" style="26" bestFit="1" customWidth="1"/>
    <col min="5" max="8" width="11.44140625" style="26" customWidth="1"/>
    <col min="9" max="16384" width="11.5546875" style="26"/>
  </cols>
  <sheetData>
    <row r="1" spans="1:8" ht="21" x14ac:dyDescent="0.4">
      <c r="A1" s="270" t="s">
        <v>4</v>
      </c>
      <c r="B1" s="270"/>
      <c r="C1" s="270"/>
      <c r="D1" s="270"/>
    </row>
    <row r="2" spans="1:8" x14ac:dyDescent="0.3">
      <c r="A2" s="52" t="s">
        <v>50</v>
      </c>
      <c r="B2" s="52" t="s">
        <v>51</v>
      </c>
      <c r="C2" s="52" t="s">
        <v>52</v>
      </c>
      <c r="D2" s="52" t="s">
        <v>53</v>
      </c>
    </row>
    <row r="3" spans="1:8" x14ac:dyDescent="0.3">
      <c r="A3" s="53" t="s">
        <v>54</v>
      </c>
      <c r="B3" s="54">
        <v>608</v>
      </c>
      <c r="C3" s="54">
        <v>287</v>
      </c>
      <c r="D3" s="54">
        <v>287</v>
      </c>
    </row>
    <row r="4" spans="1:8" x14ac:dyDescent="0.3">
      <c r="A4" s="53">
        <v>2015</v>
      </c>
      <c r="B4" s="54">
        <v>3151</v>
      </c>
      <c r="C4" s="54">
        <v>1119</v>
      </c>
      <c r="D4" s="54">
        <v>1053</v>
      </c>
    </row>
    <row r="5" spans="1:8" x14ac:dyDescent="0.3">
      <c r="A5" s="53">
        <v>2016</v>
      </c>
      <c r="B5" s="54">
        <v>3340</v>
      </c>
      <c r="C5" s="54">
        <v>1189</v>
      </c>
      <c r="D5" s="54">
        <v>994</v>
      </c>
    </row>
    <row r="6" spans="1:8" x14ac:dyDescent="0.3">
      <c r="A6" s="53">
        <v>2017</v>
      </c>
      <c r="B6" s="54">
        <v>4230</v>
      </c>
      <c r="C6" s="54">
        <v>1507</v>
      </c>
      <c r="D6" s="54">
        <v>1213</v>
      </c>
    </row>
    <row r="7" spans="1:8" x14ac:dyDescent="0.3">
      <c r="A7" s="53">
        <v>2018</v>
      </c>
      <c r="B7" s="54">
        <v>5955</v>
      </c>
      <c r="C7" s="54">
        <v>2013</v>
      </c>
      <c r="D7" s="54">
        <v>1611</v>
      </c>
    </row>
    <row r="8" spans="1:8" x14ac:dyDescent="0.3">
      <c r="A8" s="53">
        <v>2019</v>
      </c>
      <c r="B8" s="54">
        <v>7449</v>
      </c>
      <c r="C8" s="54">
        <v>2759</v>
      </c>
      <c r="D8" s="54">
        <v>2221</v>
      </c>
    </row>
    <row r="9" spans="1:8" x14ac:dyDescent="0.3">
      <c r="A9" s="53" t="s">
        <v>55</v>
      </c>
      <c r="B9" s="54">
        <v>6873</v>
      </c>
      <c r="C9" s="54">
        <v>3115</v>
      </c>
      <c r="D9" s="54">
        <v>2559</v>
      </c>
    </row>
    <row r="10" spans="1:8" x14ac:dyDescent="0.3">
      <c r="A10" s="55" t="s">
        <v>49</v>
      </c>
      <c r="B10" s="56">
        <f>SUM(B3:B9)</f>
        <v>31606</v>
      </c>
      <c r="C10" s="57" t="s">
        <v>56</v>
      </c>
      <c r="D10" s="56">
        <f>SUM(D3:D9)</f>
        <v>9938</v>
      </c>
    </row>
    <row r="11" spans="1:8" x14ac:dyDescent="0.3">
      <c r="A11" s="26" t="s">
        <v>57</v>
      </c>
    </row>
    <row r="12" spans="1:8" x14ac:dyDescent="0.3">
      <c r="A12" s="58" t="s">
        <v>206</v>
      </c>
    </row>
    <row r="15" spans="1:8" x14ac:dyDescent="0.3">
      <c r="A15" s="271" t="s">
        <v>58</v>
      </c>
      <c r="B15" s="272"/>
      <c r="C15" s="272"/>
      <c r="D15" s="272"/>
      <c r="E15" s="272"/>
      <c r="F15" s="272"/>
      <c r="G15" s="273"/>
      <c r="H15" s="59"/>
    </row>
    <row r="16" spans="1:8" x14ac:dyDescent="0.3">
      <c r="A16" s="60" t="s">
        <v>59</v>
      </c>
      <c r="B16" s="60">
        <v>1</v>
      </c>
      <c r="C16" s="60" t="s">
        <v>60</v>
      </c>
      <c r="D16" s="60" t="s">
        <v>61</v>
      </c>
      <c r="E16" s="60" t="s">
        <v>62</v>
      </c>
      <c r="F16" s="60" t="s">
        <v>63</v>
      </c>
      <c r="G16" s="60" t="s">
        <v>64</v>
      </c>
      <c r="H16" s="61" t="s">
        <v>49</v>
      </c>
    </row>
    <row r="17" spans="1:8" x14ac:dyDescent="0.3">
      <c r="A17" s="62" t="s">
        <v>65</v>
      </c>
      <c r="B17" s="63">
        <v>6675</v>
      </c>
      <c r="C17" s="63">
        <v>2558</v>
      </c>
      <c r="D17" s="63">
        <v>557</v>
      </c>
      <c r="E17" s="63">
        <v>122</v>
      </c>
      <c r="F17" s="63">
        <v>18</v>
      </c>
      <c r="G17" s="63">
        <v>8</v>
      </c>
      <c r="H17" s="64">
        <v>9938</v>
      </c>
    </row>
    <row r="18" spans="1:8" ht="15" thickBot="1" x14ac:dyDescent="0.35">
      <c r="A18" s="65"/>
      <c r="B18" s="66">
        <v>0.67166431877641375</v>
      </c>
      <c r="C18" s="66">
        <v>0.25739585429663914</v>
      </c>
      <c r="D18" s="66">
        <v>5.6047494465687263E-2</v>
      </c>
      <c r="E18" s="66">
        <v>1.2276111893741195E-2</v>
      </c>
      <c r="F18" s="66">
        <v>1.8112296236667338E-3</v>
      </c>
      <c r="G18" s="66">
        <v>8.0499094385188164E-4</v>
      </c>
      <c r="H18" s="67">
        <v>1</v>
      </c>
    </row>
    <row r="19" spans="1:8" ht="15" thickTop="1" x14ac:dyDescent="0.3">
      <c r="A19" s="68" t="s">
        <v>51</v>
      </c>
      <c r="B19" s="69">
        <v>6675</v>
      </c>
      <c r="C19" s="69">
        <v>6743</v>
      </c>
      <c r="D19" s="69">
        <v>5987</v>
      </c>
      <c r="E19" s="69">
        <v>5855</v>
      </c>
      <c r="F19" s="69">
        <v>2840</v>
      </c>
      <c r="G19" s="69">
        <v>3506</v>
      </c>
      <c r="H19" s="70">
        <v>31606</v>
      </c>
    </row>
    <row r="20" spans="1:8" ht="15" thickBot="1" x14ac:dyDescent="0.35">
      <c r="A20" s="65"/>
      <c r="B20" s="66">
        <v>0.21119407707397331</v>
      </c>
      <c r="C20" s="66">
        <v>0.2133455672973486</v>
      </c>
      <c r="D20" s="66">
        <v>0.18942605834335252</v>
      </c>
      <c r="E20" s="66">
        <v>0.18524963614503576</v>
      </c>
      <c r="F20" s="66">
        <v>8.9856356388027595E-2</v>
      </c>
      <c r="G20" s="66">
        <v>0.11092830475226223</v>
      </c>
      <c r="H20" s="71">
        <v>1</v>
      </c>
    </row>
    <row r="21" spans="1:8" ht="15" thickTop="1" x14ac:dyDescent="0.3"/>
  </sheetData>
  <mergeCells count="2">
    <mergeCell ref="A1:D1"/>
    <mergeCell ref="A15:G1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4.4" x14ac:dyDescent="0.3"/>
  <cols>
    <col min="1" max="1" width="40.33203125" style="26" bestFit="1" customWidth="1"/>
    <col min="2" max="2" width="21" style="26" customWidth="1"/>
    <col min="3" max="3" width="22.6640625" style="26" customWidth="1"/>
    <col min="4" max="4" width="8.88671875" style="26" customWidth="1"/>
    <col min="5" max="16384" width="11.5546875" style="26"/>
  </cols>
  <sheetData>
    <row r="1" spans="1:4" ht="23.4" x14ac:dyDescent="0.45">
      <c r="A1" s="274" t="s">
        <v>5</v>
      </c>
      <c r="B1" s="274"/>
      <c r="C1" s="274"/>
    </row>
    <row r="2" spans="1:4" ht="15" thickBot="1" x14ac:dyDescent="0.35">
      <c r="A2" s="72" t="s">
        <v>66</v>
      </c>
      <c r="B2" s="73" t="s">
        <v>67</v>
      </c>
      <c r="C2" s="74" t="s">
        <v>68</v>
      </c>
    </row>
    <row r="3" spans="1:4" x14ac:dyDescent="0.3">
      <c r="A3" s="75" t="s">
        <v>69</v>
      </c>
      <c r="B3" s="76">
        <v>29458</v>
      </c>
      <c r="C3" s="77">
        <v>0.93203822059102703</v>
      </c>
    </row>
    <row r="4" spans="1:4" x14ac:dyDescent="0.3">
      <c r="A4" s="78" t="s">
        <v>70</v>
      </c>
      <c r="B4" s="79">
        <v>1858</v>
      </c>
      <c r="C4" s="80">
        <v>5.8786306397519458E-2</v>
      </c>
    </row>
    <row r="5" spans="1:4" ht="14.4" customHeight="1" x14ac:dyDescent="0.3">
      <c r="A5" s="81" t="s">
        <v>71</v>
      </c>
      <c r="B5" s="82">
        <v>290</v>
      </c>
      <c r="C5" s="15">
        <v>9.1754730114535221E-3</v>
      </c>
    </row>
    <row r="6" spans="1:4" x14ac:dyDescent="0.3">
      <c r="A6" s="83" t="s">
        <v>72</v>
      </c>
      <c r="B6" s="84">
        <v>31606</v>
      </c>
      <c r="C6" s="85">
        <v>1</v>
      </c>
    </row>
    <row r="7" spans="1:4" x14ac:dyDescent="0.3">
      <c r="A7" s="86"/>
      <c r="B7" s="86"/>
      <c r="C7" s="86"/>
    </row>
    <row r="9" spans="1:4" x14ac:dyDescent="0.3">
      <c r="A9" s="87"/>
      <c r="B9" s="88"/>
      <c r="C9" s="88"/>
    </row>
    <row r="10" spans="1:4" x14ac:dyDescent="0.3">
      <c r="A10" s="89"/>
      <c r="B10" s="89"/>
      <c r="C10" s="89"/>
    </row>
    <row r="11" spans="1:4" x14ac:dyDescent="0.3">
      <c r="A11" s="89"/>
      <c r="B11" s="89"/>
      <c r="C11" s="89"/>
    </row>
    <row r="12" spans="1:4" x14ac:dyDescent="0.3">
      <c r="A12" s="89"/>
      <c r="B12" s="89"/>
      <c r="C12" s="89"/>
    </row>
    <row r="14" spans="1:4" x14ac:dyDescent="0.3">
      <c r="B14" s="89"/>
      <c r="C14" s="89"/>
      <c r="D14" s="89"/>
    </row>
    <row r="15" spans="1:4" x14ac:dyDescent="0.3">
      <c r="B15" s="89"/>
      <c r="C15" s="89"/>
      <c r="D15" s="89"/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048576"/>
    </sheetView>
  </sheetViews>
  <sheetFormatPr baseColWidth="10" defaultRowHeight="14.4" x14ac:dyDescent="0.3"/>
  <cols>
    <col min="1" max="1" width="41.5546875" style="26" bestFit="1" customWidth="1"/>
    <col min="2" max="2" width="19.5546875" style="16" customWidth="1"/>
    <col min="3" max="3" width="12.6640625" style="16" customWidth="1"/>
    <col min="4" max="4" width="2.6640625" style="26" customWidth="1"/>
    <col min="5" max="6" width="11.5546875" style="26"/>
    <col min="7" max="7" width="12" style="26" customWidth="1"/>
    <col min="8" max="16384" width="11.5546875" style="26"/>
  </cols>
  <sheetData>
    <row r="1" spans="1:3" ht="23.4" x14ac:dyDescent="0.45">
      <c r="A1" s="274" t="s">
        <v>6</v>
      </c>
      <c r="B1" s="274"/>
      <c r="C1" s="274"/>
    </row>
    <row r="2" spans="1:3" x14ac:dyDescent="0.3">
      <c r="A2" s="90" t="s">
        <v>73</v>
      </c>
      <c r="B2" s="91" t="s">
        <v>74</v>
      </c>
      <c r="C2" s="92" t="s">
        <v>75</v>
      </c>
    </row>
    <row r="3" spans="1:3" x14ac:dyDescent="0.3">
      <c r="A3" s="93" t="s">
        <v>76</v>
      </c>
      <c r="B3" s="94">
        <v>18677</v>
      </c>
      <c r="C3" s="95">
        <v>0.63402131848733789</v>
      </c>
    </row>
    <row r="4" spans="1:3" x14ac:dyDescent="0.3">
      <c r="A4" s="96" t="s">
        <v>77</v>
      </c>
      <c r="B4" s="97">
        <v>6566</v>
      </c>
      <c r="C4" s="98">
        <v>0.22289361124312582</v>
      </c>
    </row>
    <row r="5" spans="1:3" x14ac:dyDescent="0.3">
      <c r="A5" s="93" t="s">
        <v>78</v>
      </c>
      <c r="B5" s="94">
        <v>897</v>
      </c>
      <c r="C5" s="95">
        <v>3.0450132391879964E-2</v>
      </c>
    </row>
    <row r="6" spans="1:3" x14ac:dyDescent="0.3">
      <c r="A6" s="99" t="s">
        <v>79</v>
      </c>
      <c r="B6" s="100">
        <v>3318</v>
      </c>
      <c r="C6" s="98">
        <v>0.11263493787765633</v>
      </c>
    </row>
    <row r="7" spans="1:3" x14ac:dyDescent="0.3">
      <c r="A7" s="55" t="s">
        <v>80</v>
      </c>
      <c r="B7" s="56">
        <v>29458</v>
      </c>
      <c r="C7" s="101">
        <v>1</v>
      </c>
    </row>
    <row r="8" spans="1:3" x14ac:dyDescent="0.3">
      <c r="B8" s="26"/>
      <c r="C8" s="26"/>
    </row>
    <row r="9" spans="1:3" x14ac:dyDescent="0.3">
      <c r="B9" s="26"/>
      <c r="C9" s="26"/>
    </row>
    <row r="10" spans="1:3" x14ac:dyDescent="0.3">
      <c r="B10" s="26"/>
      <c r="C10" s="26"/>
    </row>
    <row r="11" spans="1:3" x14ac:dyDescent="0.3">
      <c r="B11" s="26"/>
      <c r="C11" s="26"/>
    </row>
    <row r="12" spans="1:3" x14ac:dyDescent="0.3">
      <c r="B12" s="26"/>
      <c r="C12" s="26"/>
    </row>
    <row r="13" spans="1:3" x14ac:dyDescent="0.3">
      <c r="B13" s="26"/>
      <c r="C13" s="26"/>
    </row>
    <row r="14" spans="1:3" x14ac:dyDescent="0.3">
      <c r="B14" s="26"/>
      <c r="C14" s="26"/>
    </row>
    <row r="15" spans="1:3" x14ac:dyDescent="0.3">
      <c r="B15" s="26"/>
      <c r="C15" s="26"/>
    </row>
    <row r="16" spans="1:3" x14ac:dyDescent="0.3">
      <c r="B16" s="26"/>
      <c r="C16" s="26"/>
    </row>
    <row r="17" spans="2:3" x14ac:dyDescent="0.3">
      <c r="B17" s="26"/>
      <c r="C17" s="26"/>
    </row>
    <row r="18" spans="2:3" x14ac:dyDescent="0.3">
      <c r="B18" s="26"/>
      <c r="C18" s="26"/>
    </row>
    <row r="19" spans="2:3" x14ac:dyDescent="0.3">
      <c r="B19" s="26"/>
      <c r="C19" s="26"/>
    </row>
    <row r="20" spans="2:3" x14ac:dyDescent="0.3">
      <c r="B20" s="26"/>
      <c r="C20" s="26"/>
    </row>
    <row r="21" spans="2:3" x14ac:dyDescent="0.3">
      <c r="B21" s="26"/>
      <c r="C21" s="26"/>
    </row>
    <row r="22" spans="2:3" x14ac:dyDescent="0.3">
      <c r="B22" s="26"/>
      <c r="C22" s="26"/>
    </row>
    <row r="23" spans="2:3" x14ac:dyDescent="0.3">
      <c r="B23" s="26"/>
      <c r="C23" s="26"/>
    </row>
    <row r="24" spans="2:3" x14ac:dyDescent="0.3">
      <c r="B24" s="26"/>
      <c r="C24" s="26"/>
    </row>
    <row r="25" spans="2:3" x14ac:dyDescent="0.3">
      <c r="B25" s="26"/>
      <c r="C25" s="26"/>
    </row>
    <row r="26" spans="2:3" x14ac:dyDescent="0.3">
      <c r="B26" s="26"/>
      <c r="C26" s="26"/>
    </row>
    <row r="27" spans="2:3" x14ac:dyDescent="0.3">
      <c r="B27" s="26"/>
      <c r="C27" s="26"/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4.4" x14ac:dyDescent="0.3"/>
  <cols>
    <col min="1" max="1" width="38.5546875" style="26" customWidth="1"/>
    <col min="2" max="2" width="19.5546875" style="26" customWidth="1"/>
    <col min="3" max="3" width="12.6640625" style="26" customWidth="1"/>
    <col min="4" max="16384" width="11.5546875" style="26"/>
  </cols>
  <sheetData>
    <row r="1" spans="1:4" ht="24" thickBot="1" x14ac:dyDescent="0.5">
      <c r="A1" s="275" t="s">
        <v>81</v>
      </c>
      <c r="B1" s="275"/>
      <c r="C1" s="275"/>
      <c r="D1" s="102"/>
    </row>
    <row r="2" spans="1:4" x14ac:dyDescent="0.3">
      <c r="A2" s="103" t="s">
        <v>82</v>
      </c>
      <c r="B2" s="104" t="s">
        <v>74</v>
      </c>
      <c r="C2" s="105" t="s">
        <v>75</v>
      </c>
    </row>
    <row r="3" spans="1:4" x14ac:dyDescent="0.3">
      <c r="A3" s="106" t="s">
        <v>83</v>
      </c>
      <c r="B3" s="107">
        <v>352</v>
      </c>
      <c r="C3" s="108">
        <v>5.3609503502893695E-2</v>
      </c>
    </row>
    <row r="4" spans="1:4" x14ac:dyDescent="0.3">
      <c r="A4" s="106" t="s">
        <v>84</v>
      </c>
      <c r="B4" s="107">
        <v>449</v>
      </c>
      <c r="C4" s="108">
        <v>6.8382576911361556E-2</v>
      </c>
    </row>
    <row r="5" spans="1:4" x14ac:dyDescent="0.3">
      <c r="A5" s="106" t="s">
        <v>85</v>
      </c>
      <c r="B5" s="107">
        <v>232</v>
      </c>
      <c r="C5" s="108">
        <v>3.5333536399634484E-2</v>
      </c>
    </row>
    <row r="6" spans="1:4" x14ac:dyDescent="0.3">
      <c r="A6" s="106" t="s">
        <v>86</v>
      </c>
      <c r="B6" s="107">
        <v>841</v>
      </c>
      <c r="C6" s="108">
        <v>0.12808406944867498</v>
      </c>
    </row>
    <row r="7" spans="1:4" x14ac:dyDescent="0.3">
      <c r="A7" s="106" t="s">
        <v>87</v>
      </c>
      <c r="B7" s="107">
        <v>1456</v>
      </c>
      <c r="C7" s="108">
        <v>0.22174840085287847</v>
      </c>
    </row>
    <row r="8" spans="1:4" x14ac:dyDescent="0.3">
      <c r="A8" s="106" t="s">
        <v>88</v>
      </c>
      <c r="B8" s="107">
        <v>1089</v>
      </c>
      <c r="C8" s="108">
        <v>0.16585440146207736</v>
      </c>
    </row>
    <row r="9" spans="1:4" x14ac:dyDescent="0.3">
      <c r="A9" s="106" t="s">
        <v>89</v>
      </c>
      <c r="B9" s="107">
        <v>576</v>
      </c>
      <c r="C9" s="108">
        <v>8.7724642095644234E-2</v>
      </c>
    </row>
    <row r="10" spans="1:4" x14ac:dyDescent="0.3">
      <c r="A10" s="106" t="s">
        <v>90</v>
      </c>
      <c r="B10" s="107">
        <v>1457</v>
      </c>
      <c r="C10" s="108">
        <v>0.22190070057873895</v>
      </c>
    </row>
    <row r="11" spans="1:4" x14ac:dyDescent="0.3">
      <c r="A11" s="106" t="s">
        <v>91</v>
      </c>
      <c r="B11" s="107">
        <v>114</v>
      </c>
      <c r="C11" s="108">
        <v>1.7362168748096252E-2</v>
      </c>
    </row>
    <row r="12" spans="1:4" x14ac:dyDescent="0.3">
      <c r="A12" s="109" t="s">
        <v>49</v>
      </c>
      <c r="B12" s="110">
        <v>6566</v>
      </c>
      <c r="C12" s="111">
        <v>1</v>
      </c>
    </row>
    <row r="15" spans="1:4" x14ac:dyDescent="0.3">
      <c r="A15" s="112" t="s">
        <v>92</v>
      </c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Portal_Páginas_vistas</vt:lpstr>
      <vt:lpstr>Portal_visitas</vt:lpstr>
      <vt:lpstr>Cuánto_nos_preguntan</vt:lpstr>
      <vt:lpstr>Cómo_nos_preguntan</vt:lpstr>
      <vt:lpstr>Quién_nos_pregunta</vt:lpstr>
      <vt:lpstr>Cómo_tramitamos</vt:lpstr>
      <vt:lpstr>Cómo_resolvemos</vt:lpstr>
      <vt:lpstr>Por_qué_inadmitimos</vt:lpstr>
      <vt:lpstr>Cómo_concedemos_el_acceso</vt:lpstr>
      <vt:lpstr>Por_qué_denegamos</vt:lpstr>
      <vt:lpstr>A_quién_preguntan</vt:lpstr>
      <vt:lpstr>Sobre_qué_categoría_RISP</vt:lpstr>
      <vt:lpstr>Materia_publicidad_activa</vt:lpstr>
      <vt:lpstr>Perspectiva_de_género</vt:lpstr>
      <vt:lpstr>Cuánto_se_reclama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Pública. MHFP</dc:creator>
  <cp:lastModifiedBy>eduardo.martin</cp:lastModifiedBy>
  <cp:lastPrinted>2016-10-04T10:43:07Z</cp:lastPrinted>
  <dcterms:created xsi:type="dcterms:W3CDTF">2015-11-30T16:31:39Z</dcterms:created>
  <dcterms:modified xsi:type="dcterms:W3CDTF">2020-09-14T10:30:33Z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