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8625" yWindow="-15" windowWidth="8670" windowHeight="7245" tabRatio="927"/>
  </bookViews>
  <sheets>
    <sheet name="Índice" sheetId="34" r:id="rId1"/>
    <sheet name="Portal_Páginas_vistas" sheetId="35" r:id="rId2"/>
    <sheet name="Portal_visitas" sheetId="36" r:id="rId3"/>
    <sheet name="Cuánto nos preguntan" sheetId="25" r:id="rId4"/>
    <sheet name="Cómo nos preguntan" sheetId="12" r:id="rId5"/>
    <sheet name="Quién nos pregunta" sheetId="29" r:id="rId6"/>
    <sheet name="Cómo tramitamos" sheetId="11" r:id="rId7"/>
    <sheet name="Cómo resolvemos" sheetId="9" r:id="rId8"/>
    <sheet name="Por qué inadmitimos" sheetId="31" r:id="rId9"/>
    <sheet name="Cómo concedemos el acceso" sheetId="33" r:id="rId10"/>
    <sheet name="Por qué denegamos" sheetId="32" r:id="rId11"/>
    <sheet name="A quién preguntan" sheetId="10" r:id="rId12"/>
    <sheet name="Sobre qué categoría RISP" sheetId="26" r:id="rId13"/>
    <sheet name="Materia publicidad activa" sheetId="27" r:id="rId14"/>
    <sheet name="Perspectiva de género" sheetId="30" r:id="rId15"/>
    <sheet name="Cuánto se reclama" sheetId="13" r:id="rId16"/>
  </sheets>
  <definedNames>
    <definedName name="_xlnm._FilterDatabase" localSheetId="4" hidden="1">'Cómo nos preguntan'!#REF!</definedName>
  </definedNames>
  <calcPr calcId="145621"/>
</workbook>
</file>

<file path=xl/calcChain.xml><?xml version="1.0" encoding="utf-8"?>
<calcChain xmlns="http://schemas.openxmlformats.org/spreadsheetml/2006/main">
  <c r="B7" i="9" l="1"/>
  <c r="N11" i="36" l="1"/>
  <c r="N10" i="36" l="1"/>
  <c r="N9" i="36"/>
  <c r="G8" i="36"/>
  <c r="N8" i="36" s="1"/>
  <c r="N7" i="36"/>
  <c r="N6" i="36"/>
  <c r="N5" i="36"/>
</calcChain>
</file>

<file path=xl/sharedStrings.xml><?xml version="1.0" encoding="utf-8"?>
<sst xmlns="http://schemas.openxmlformats.org/spreadsheetml/2006/main" count="324" uniqueCount="208">
  <si>
    <t>UIT Interior</t>
  </si>
  <si>
    <t>UITS Seguridad Social</t>
  </si>
  <si>
    <t>UITS Agencia de Protección de Datos</t>
  </si>
  <si>
    <t>Concesión</t>
  </si>
  <si>
    <t>Denegación</t>
  </si>
  <si>
    <t>Desistimiento y otras formas de finalización</t>
  </si>
  <si>
    <t>Total</t>
  </si>
  <si>
    <t>Acceso en papel</t>
  </si>
  <si>
    <t>Tipo de presentación de solicitudes de acceso</t>
  </si>
  <si>
    <t>Número de solicitudes</t>
  </si>
  <si>
    <t>Porcentaje sobre el total</t>
  </si>
  <si>
    <t>Tipos de resolución</t>
  </si>
  <si>
    <t>Porcentaje</t>
  </si>
  <si>
    <t>Estado de tramitación del expediente</t>
  </si>
  <si>
    <t>Unidad de Información de Transparencia</t>
  </si>
  <si>
    <t>MES</t>
  </si>
  <si>
    <t>Nº solicitudes</t>
  </si>
  <si>
    <t>Acumulado</t>
  </si>
  <si>
    <t>1.1.1 Funciones.</t>
  </si>
  <si>
    <t>1.2.2 Perfiles profesionales altos cargos y máximos responsables</t>
  </si>
  <si>
    <t>2.2 Resoluciones expedientes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</si>
  <si>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</si>
  <si>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</si>
  <si>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</si>
  <si>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</si>
  <si>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</si>
  <si>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</si>
  <si>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</si>
  <si>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</si>
  <si>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</si>
  <si>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</si>
  <si>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</si>
  <si>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</si>
  <si>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</si>
  <si>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</si>
  <si>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</si>
  <si>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</si>
  <si>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</si>
  <si>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</si>
  <si>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4 Otra información</t>
  </si>
  <si>
    <t>¿Cuánto nos preguntan?</t>
  </si>
  <si>
    <t>¿Cómo nos preguntan?</t>
  </si>
  <si>
    <t>¿Cómo tramitamos?</t>
  </si>
  <si>
    <t>¿Cómo resolvemos?</t>
  </si>
  <si>
    <t>¿A quién preguntan?</t>
  </si>
  <si>
    <t>¿Cuánto se reclama?</t>
  </si>
  <si>
    <t>UIT Defensa</t>
  </si>
  <si>
    <t>Casa Real</t>
  </si>
  <si>
    <t>Núm. de solicitudes</t>
  </si>
  <si>
    <t>Porcentaje sobre total</t>
  </si>
  <si>
    <t>Total solicitudes derecho de acceso</t>
  </si>
  <si>
    <t>Número</t>
  </si>
  <si>
    <t>D.A 1ª 1</t>
  </si>
  <si>
    <t>D.A.1ª 2</t>
  </si>
  <si>
    <t>Otros</t>
  </si>
  <si>
    <t>Art. 18.1</t>
  </si>
  <si>
    <t>Art. 18.1 a</t>
  </si>
  <si>
    <t>Art. 18.1 b</t>
  </si>
  <si>
    <t>Art. 18.1 c</t>
  </si>
  <si>
    <t>Art. 18.1 d</t>
  </si>
  <si>
    <t>Art. 18.1 e</t>
  </si>
  <si>
    <t>Tipo de concesión</t>
  </si>
  <si>
    <t>Concesión parcial Art. 14.1</t>
  </si>
  <si>
    <t>Concesión parcial Art. 18.1</t>
  </si>
  <si>
    <t>Concesión parcial art. 15</t>
  </si>
  <si>
    <t>Art. 14.1</t>
  </si>
  <si>
    <t>Art. 15</t>
  </si>
  <si>
    <t>Art. 19.4</t>
  </si>
  <si>
    <t>dic.-17</t>
  </si>
  <si>
    <t>¿Sobre que categoría RISP nos preguntan?</t>
  </si>
  <si>
    <t>Nota 1:</t>
  </si>
  <si>
    <t>UIT Política Territorial y Función Pública</t>
  </si>
  <si>
    <t>UIT Educación y Formación Profesional</t>
  </si>
  <si>
    <t>UIT Asuntos Exteriores, Unión Europea y Cooperación</t>
  </si>
  <si>
    <t>UIT Industria, Comercio y Turismo</t>
  </si>
  <si>
    <t>UIT Cultura y Deporte</t>
  </si>
  <si>
    <t>Inadmisiones por causa (Nota 1)</t>
  </si>
  <si>
    <t>Reclamaciones presentadas ante el CTBG y finalizadas por éste</t>
  </si>
  <si>
    <t>Reclamaciones archivadas por el CTBG</t>
  </si>
  <si>
    <t>Reclamaciones inadmitidas por el CTBG</t>
  </si>
  <si>
    <t>Reclamaciones desestimadas por el CTBG</t>
  </si>
  <si>
    <t>Reclamaciones estimadas por el CTBG</t>
  </si>
  <si>
    <t>Reclamaciones estimadas por motivos formales por el CTBG</t>
  </si>
  <si>
    <t>Reclamaciones suspendidas por el CTBG</t>
  </si>
  <si>
    <t>Solicitudes no reclamadas</t>
  </si>
  <si>
    <t>Categorías RISP Nivel 1</t>
  </si>
  <si>
    <t>Materias de Publicidad Activa</t>
  </si>
  <si>
    <t>UIT Hacienda</t>
  </si>
  <si>
    <t>UIT Justicia</t>
  </si>
  <si>
    <t>UIT Agricultura, Pesca y Alimentación</t>
  </si>
  <si>
    <t>100,00%</t>
  </si>
  <si>
    <t>Distribución de solicitudes  finalizadas y clasificadas</t>
  </si>
  <si>
    <t>2014*</t>
  </si>
  <si>
    <t>* Solo diciembre</t>
  </si>
  <si>
    <t>Totales</t>
  </si>
  <si>
    <t>Tipo</t>
  </si>
  <si>
    <t>2 a 5</t>
  </si>
  <si>
    <t>6 a 25</t>
  </si>
  <si>
    <t>26 a 100</t>
  </si>
  <si>
    <t>101 a 250</t>
  </si>
  <si>
    <t>&gt;250</t>
  </si>
  <si>
    <t>Solicitantes</t>
  </si>
  <si>
    <t>Solicitudes</t>
  </si>
  <si>
    <t>Año</t>
  </si>
  <si>
    <t>SOLICITUDES CLASIFICADAS</t>
  </si>
  <si>
    <t>Mujer</t>
  </si>
  <si>
    <t>Hombre</t>
  </si>
  <si>
    <t>Pers. Jur.</t>
  </si>
  <si>
    <t>1.2.1 Estructura organizativa.</t>
  </si>
  <si>
    <t>1.3.1 Planes y programas anuales y plurianuales.</t>
  </si>
  <si>
    <t>2.1 Directrices, instrucciones, circulares.</t>
  </si>
  <si>
    <t>2.3 Respuestas a consultas planteadas por particulares u otros órganos.</t>
  </si>
  <si>
    <t>¿Quién nos pregunta?</t>
  </si>
  <si>
    <t>Perspectiva de género</t>
  </si>
  <si>
    <t>Nº Solicitudes</t>
  </si>
  <si>
    <t>Nº Solicitudes clasificadas</t>
  </si>
  <si>
    <t>¿Cómo concedemos el acceso?</t>
  </si>
  <si>
    <t>¿Por qué se inadmiten solicitudes?</t>
  </si>
  <si>
    <t>¿Por qué, en ocasiones, se deniega el acceso?</t>
  </si>
  <si>
    <t>¿Sobre qué materia de publicidad activa nos preguntan?</t>
  </si>
  <si>
    <t xml:space="preserve">Acceso electrónico </t>
  </si>
  <si>
    <t>Denegaciones por artículo</t>
  </si>
  <si>
    <t>Nota</t>
  </si>
  <si>
    <t>Solicitantes Totales</t>
  </si>
  <si>
    <t>Solicitantes Nuevos</t>
  </si>
  <si>
    <t>1. Ciencia y tecnología</t>
  </si>
  <si>
    <t>10. Hacienda</t>
  </si>
  <si>
    <t>11. Industria</t>
  </si>
  <si>
    <t>12. Legislación y justicia</t>
  </si>
  <si>
    <t>13. Medio ambiente</t>
  </si>
  <si>
    <t>14. Medio rural y pesca</t>
  </si>
  <si>
    <t>15. Salud</t>
  </si>
  <si>
    <t>16. Sector público</t>
  </si>
  <si>
    <t>17. Seguridad</t>
  </si>
  <si>
    <t>18. Sociedad y bienestar</t>
  </si>
  <si>
    <t>19. Transporte</t>
  </si>
  <si>
    <t>2. Comercio</t>
  </si>
  <si>
    <t>20. Turismo</t>
  </si>
  <si>
    <t>21. Urbanismo e infraestructuras</t>
  </si>
  <si>
    <t>22. Vivienda</t>
  </si>
  <si>
    <t>3. Cultura y ocio</t>
  </si>
  <si>
    <t>4. Demografía</t>
  </si>
  <si>
    <t>5. Deporte</t>
  </si>
  <si>
    <t>6. Economía</t>
  </si>
  <si>
    <t>7. Educación</t>
  </si>
  <si>
    <t>8. Empleo</t>
  </si>
  <si>
    <t>9. Energía</t>
  </si>
  <si>
    <t>Hombres</t>
  </si>
  <si>
    <t>Mujeres</t>
  </si>
  <si>
    <t>Personas jurídicas</t>
  </si>
  <si>
    <t>UIT Sanidad</t>
  </si>
  <si>
    <t>UIT Ciencia e Innovación</t>
  </si>
  <si>
    <t>Total general</t>
  </si>
  <si>
    <t>Inadmisión</t>
  </si>
  <si>
    <t>Total expedientes finalizados</t>
  </si>
  <si>
    <t>Número de solicitudes por participante</t>
  </si>
  <si>
    <t>UIT Transportes, Movilidad y Agenda Urbana</t>
  </si>
  <si>
    <t>UIT Presidencia, Relaciones con las Cortes y Memoria Democrática - Presidencia del Gobierno</t>
  </si>
  <si>
    <t>UIT Asuntos Económicos y Transformación Digital</t>
  </si>
  <si>
    <t>UIT Trabajo y Economía Social</t>
  </si>
  <si>
    <t>UIT Transición Ecológica y el Reto Demográfico</t>
  </si>
  <si>
    <t>UIT Derechos Sociales y Agenda 2030</t>
  </si>
  <si>
    <t>UIT Universidades</t>
  </si>
  <si>
    <t>UIT Inclusión, Seguridad Social y Migraciones</t>
  </si>
  <si>
    <t>UIT Igualdad</t>
  </si>
  <si>
    <t>UIT Consumo</t>
  </si>
  <si>
    <t xml:space="preserve">Total </t>
  </si>
  <si>
    <t>Expedientes finalizados</t>
  </si>
  <si>
    <t>Expedientes en tramitación</t>
  </si>
  <si>
    <t xml:space="preserve">Nº Solicitudes clasificadas </t>
  </si>
  <si>
    <t>---</t>
  </si>
  <si>
    <t>29.197</t>
  </si>
  <si>
    <t>Total solicitudes Portal de la Transparencia (a 30/06/2020)</t>
  </si>
  <si>
    <t>Expedientes en silencio administrativo</t>
  </si>
  <si>
    <t>Portal: Páginas vistas</t>
  </si>
  <si>
    <t>Portal: Visitas</t>
  </si>
  <si>
    <t>¿Por qué se inadminten solicitudes?</t>
  </si>
  <si>
    <t>¿Sobre qué categoría RISP se pregunta?</t>
  </si>
  <si>
    <t>¿Sobre quémateria de publicidad activa se pregunta?</t>
  </si>
  <si>
    <t xml:space="preserve">Número de páginas vistas: </t>
  </si>
  <si>
    <t xml:space="preserve">Mes </t>
  </si>
  <si>
    <t>Páginas vistas</t>
  </si>
  <si>
    <t xml:space="preserve">Número de visitas: </t>
  </si>
  <si>
    <t>Visitas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</si>
  <si>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</si>
  <si>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</si>
  <si>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</si>
  <si>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</si>
  <si>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</si>
  <si>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</si>
  <si>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</si>
  <si>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</si>
  <si>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</si>
  <si>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</si>
  <si>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</si>
  <si>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</si>
  <si>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</si>
  <si>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2014</t>
  </si>
  <si>
    <t>2015</t>
  </si>
  <si>
    <t>2016</t>
  </si>
  <si>
    <t>2017</t>
  </si>
  <si>
    <t>2018</t>
  </si>
  <si>
    <t>2019</t>
  </si>
  <si>
    <t>2020</t>
  </si>
  <si>
    <t xml:space="preserve"> </t>
  </si>
  <si>
    <t>2021**</t>
  </si>
  <si>
    <t>Datos del Portal de la Transparencia
Marzo 2021</t>
  </si>
  <si>
    <t>** De enero 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</si>
</sst>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[$-C0A]mmm\-yy;@"/>
    <numFmt numFmtId="166" formatCode="#,##0.00%"/>
    <numFmt numFmtId="167" formatCode="#,##0_ ;\-#,##0\ "/>
    <numFmt numFmtId="168" formatCode="[$-C0A]mmmm\-yy;@"/>
    <numFmt numFmtId="169" formatCode="&quot; &quot;#,##0.00&quot;   &quot;;&quot;-&quot;#,##0.00&quot;   &quot;;&quot; -&quot;00&quot;   &quot;;&quot; &quot;@&quot; &quot;"/>
    <numFmt numFmtId="170" formatCode="&quot; &quot;#,##0&quot;   &quot;;&quot;-&quot;#,##0&quot;   &quot;;&quot; -&quot;00&quot;   &quot;;&quot; &quot;@&quot; &quot;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i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20"/>
      <color rgb="FF0070C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b/>
      <sz val="18"/>
      <color rgb="FF000000"/>
      <name val="Calibri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rgb="FF2A65AC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4A7DBA"/>
        <bgColor indexed="64"/>
      </patternFill>
    </fill>
    <fill>
      <patternFill patternType="solid">
        <fgColor theme="4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4F81BD"/>
        <bgColor rgb="FF4F81BD"/>
      </patternFill>
    </fill>
  </fills>
  <borders count="9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3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/>
      <top/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/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/>
      <top style="thin">
        <color rgb="FF2A65AC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medium">
        <color rgb="FF8DB4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5B3D7"/>
      </bottom>
      <diagonal/>
    </border>
    <border>
      <left/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/>
      <top/>
      <bottom style="medium">
        <color rgb="FF8DB4E2"/>
      </bottom>
      <diagonal/>
    </border>
    <border>
      <left/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/>
      <top/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/>
      <top style="thin">
        <color rgb="FF8DB4E2"/>
      </top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/>
      <diagonal/>
    </border>
    <border>
      <left style="thin">
        <color rgb="FF8DB4E2"/>
      </left>
      <right/>
      <top style="thin">
        <color rgb="FF8DB4E2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4" tint="0.39997558519241921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6" tint="-0.249977111117893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auto="1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34" fillId="0" borderId="0" applyNumberFormat="0" applyFill="0" applyBorder="0" applyAlignment="0" applyProtection="0"/>
    <xf numFmtId="0" fontId="35" fillId="0" borderId="0" applyNumberFormat="0" applyBorder="0" applyProtection="0"/>
    <xf numFmtId="169" fontId="32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 applyBorder="1"/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/>
    <xf numFmtId="10" fontId="0" fillId="0" borderId="0" xfId="43" applyNumberFormat="1" applyFont="1"/>
    <xf numFmtId="3" fontId="0" fillId="0" borderId="0" xfId="0" applyNumberFormat="1" applyAlignment="1">
      <alignment horizontal="right"/>
    </xf>
    <xf numFmtId="0" fontId="22" fillId="0" borderId="0" xfId="0" applyFont="1" applyAlignment="1">
      <alignment vertical="center"/>
    </xf>
    <xf numFmtId="0" fontId="0" fillId="38" borderId="17" xfId="0" applyFont="1" applyFill="1" applyBorder="1"/>
    <xf numFmtId="0" fontId="0" fillId="40" borderId="10" xfId="0" applyFont="1" applyFill="1" applyBorder="1"/>
    <xf numFmtId="0" fontId="0" fillId="36" borderId="10" xfId="0" applyFont="1" applyFill="1" applyBorder="1"/>
    <xf numFmtId="0" fontId="13" fillId="37" borderId="0" xfId="0" applyFont="1" applyFill="1"/>
    <xf numFmtId="0" fontId="0" fillId="0" borderId="19" xfId="0" applyBorder="1"/>
    <xf numFmtId="0" fontId="0" fillId="0" borderId="22" xfId="0" applyBorder="1"/>
    <xf numFmtId="0" fontId="16" fillId="35" borderId="24" xfId="0" applyFont="1" applyFill="1" applyBorder="1"/>
    <xf numFmtId="0" fontId="17" fillId="0" borderId="19" xfId="0" applyFont="1" applyBorder="1"/>
    <xf numFmtId="0" fontId="19" fillId="0" borderId="22" xfId="0" applyFont="1" applyBorder="1"/>
    <xf numFmtId="0" fontId="18" fillId="35" borderId="24" xfId="0" applyFont="1" applyFill="1" applyBorder="1"/>
    <xf numFmtId="10" fontId="0" fillId="0" borderId="23" xfId="43" applyNumberFormat="1" applyFont="1" applyBorder="1" applyAlignment="1">
      <alignment horizontal="right"/>
    </xf>
    <xf numFmtId="10" fontId="16" fillId="35" borderId="26" xfId="43" applyNumberFormat="1" applyFont="1" applyFill="1" applyBorder="1" applyAlignment="1">
      <alignment horizontal="right"/>
    </xf>
    <xf numFmtId="164" fontId="19" fillId="0" borderId="18" xfId="42" applyNumberFormat="1" applyFont="1" applyBorder="1" applyAlignment="1">
      <alignment horizontal="right"/>
    </xf>
    <xf numFmtId="10" fontId="19" fillId="0" borderId="23" xfId="43" applyNumberFormat="1" applyFont="1" applyBorder="1" applyAlignment="1">
      <alignment horizontal="right"/>
    </xf>
    <xf numFmtId="164" fontId="18" fillId="35" borderId="25" xfId="42" applyNumberFormat="1" applyFont="1" applyFill="1" applyBorder="1" applyAlignment="1">
      <alignment horizontal="right"/>
    </xf>
    <xf numFmtId="10" fontId="18" fillId="35" borderId="26" xfId="43" applyNumberFormat="1" applyFont="1" applyFill="1" applyBorder="1" applyAlignment="1">
      <alignment horizontal="right"/>
    </xf>
    <xf numFmtId="164" fontId="0" fillId="40" borderId="10" xfId="42" applyNumberFormat="1" applyFont="1" applyFill="1" applyBorder="1" applyAlignment="1">
      <alignment horizontal="right"/>
    </xf>
    <xf numFmtId="10" fontId="0" fillId="40" borderId="10" xfId="43" applyNumberFormat="1" applyFont="1" applyFill="1" applyBorder="1" applyAlignment="1">
      <alignment horizontal="right"/>
    </xf>
    <xf numFmtId="164" fontId="0" fillId="36" borderId="10" xfId="42" applyNumberFormat="1" applyFont="1" applyFill="1" applyBorder="1" applyAlignment="1">
      <alignment horizontal="right"/>
    </xf>
    <xf numFmtId="10" fontId="0" fillId="36" borderId="10" xfId="4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41" borderId="10" xfId="0" applyFont="1" applyFill="1" applyBorder="1"/>
    <xf numFmtId="164" fontId="1" fillId="41" borderId="10" xfId="42" applyNumberFormat="1" applyFont="1" applyFill="1" applyBorder="1" applyAlignment="1">
      <alignment horizontal="right"/>
    </xf>
    <xf numFmtId="10" fontId="1" fillId="41" borderId="10" xfId="43" applyNumberFormat="1" applyFont="1" applyFill="1" applyBorder="1" applyAlignment="1">
      <alignment horizontal="right"/>
    </xf>
    <xf numFmtId="10" fontId="0" fillId="0" borderId="0" xfId="43" applyNumberFormat="1" applyFont="1" applyAlignment="1">
      <alignment horizontal="right"/>
    </xf>
    <xf numFmtId="0" fontId="0" fillId="35" borderId="28" xfId="0" applyFill="1" applyBorder="1"/>
    <xf numFmtId="3" fontId="0" fillId="35" borderId="28" xfId="0" applyNumberFormat="1" applyFill="1" applyBorder="1"/>
    <xf numFmtId="10" fontId="0" fillId="35" borderId="28" xfId="43" applyNumberFormat="1" applyFont="1" applyFill="1" applyBorder="1"/>
    <xf numFmtId="0" fontId="0" fillId="0" borderId="0" xfId="0" applyAlignment="1">
      <alignment horizontal="left" indent="1"/>
    </xf>
    <xf numFmtId="0" fontId="0" fillId="35" borderId="27" xfId="0" applyFont="1" applyFill="1" applyBorder="1"/>
    <xf numFmtId="3" fontId="0" fillId="35" borderId="27" xfId="0" applyNumberFormat="1" applyFont="1" applyFill="1" applyBorder="1"/>
    <xf numFmtId="0" fontId="16" fillId="39" borderId="10" xfId="0" applyFont="1" applyFill="1" applyBorder="1"/>
    <xf numFmtId="164" fontId="16" fillId="39" borderId="10" xfId="42" applyNumberFormat="1" applyFont="1" applyFill="1" applyBorder="1" applyAlignment="1">
      <alignment horizontal="right"/>
    </xf>
    <xf numFmtId="10" fontId="16" fillId="39" borderId="10" xfId="43" applyNumberFormat="1" applyFont="1" applyFill="1" applyBorder="1" applyAlignment="1">
      <alignment horizontal="right"/>
    </xf>
    <xf numFmtId="3" fontId="27" fillId="0" borderId="30" xfId="0" applyNumberFormat="1" applyFont="1" applyFill="1" applyBorder="1" applyAlignment="1">
      <alignment horizontal="right"/>
    </xf>
    <xf numFmtId="10" fontId="27" fillId="0" borderId="31" xfId="43" applyNumberFormat="1" applyFont="1" applyFill="1" applyBorder="1" applyAlignment="1">
      <alignment horizontal="right"/>
    </xf>
    <xf numFmtId="0" fontId="25" fillId="45" borderId="10" xfId="0" applyFont="1" applyFill="1" applyBorder="1" applyAlignment="1">
      <alignment horizontal="center"/>
    </xf>
    <xf numFmtId="3" fontId="24" fillId="43" borderId="10" xfId="0" applyNumberFormat="1" applyFont="1" applyFill="1" applyBorder="1"/>
    <xf numFmtId="10" fontId="24" fillId="43" borderId="10" xfId="0" applyNumberFormat="1" applyFont="1" applyFill="1" applyBorder="1"/>
    <xf numFmtId="3" fontId="24" fillId="43" borderId="32" xfId="0" applyNumberFormat="1" applyFont="1" applyFill="1" applyBorder="1"/>
    <xf numFmtId="10" fontId="24" fillId="43" borderId="32" xfId="0" applyNumberFormat="1" applyFont="1" applyFill="1" applyBorder="1"/>
    <xf numFmtId="0" fontId="28" fillId="46" borderId="33" xfId="0" applyFont="1" applyFill="1" applyBorder="1"/>
    <xf numFmtId="0" fontId="28" fillId="46" borderId="34" xfId="0" applyFont="1" applyFill="1" applyBorder="1"/>
    <xf numFmtId="0" fontId="28" fillId="46" borderId="35" xfId="0" applyFont="1" applyFill="1" applyBorder="1"/>
    <xf numFmtId="0" fontId="26" fillId="44" borderId="42" xfId="0" applyFont="1" applyFill="1" applyBorder="1" applyAlignment="1">
      <alignment horizontal="left"/>
    </xf>
    <xf numFmtId="164" fontId="26" fillId="44" borderId="37" xfId="42" applyNumberFormat="1" applyFont="1" applyFill="1" applyBorder="1" applyAlignment="1">
      <alignment vertical="center" wrapText="1"/>
    </xf>
    <xf numFmtId="10" fontId="23" fillId="44" borderId="43" xfId="43" applyNumberFormat="1" applyFont="1" applyFill="1" applyBorder="1"/>
    <xf numFmtId="0" fontId="24" fillId="43" borderId="10" xfId="0" applyFont="1" applyFill="1" applyBorder="1" applyAlignment="1">
      <alignment horizontal="left"/>
    </xf>
    <xf numFmtId="0" fontId="24" fillId="43" borderId="32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4" fontId="0" fillId="38" borderId="16" xfId="42" applyNumberFormat="1" applyFont="1" applyFill="1" applyBorder="1" applyAlignment="1">
      <alignment horizontal="center"/>
    </xf>
    <xf numFmtId="10" fontId="0" fillId="38" borderId="15" xfId="43" applyNumberFormat="1" applyFont="1" applyFill="1" applyBorder="1" applyAlignment="1">
      <alignment horizontal="center"/>
    </xf>
    <xf numFmtId="49" fontId="13" fillId="48" borderId="48" xfId="0" applyNumberFormat="1" applyFont="1" applyFill="1" applyBorder="1" applyAlignment="1">
      <alignment horizontal="center" vertical="center"/>
    </xf>
    <xf numFmtId="49" fontId="13" fillId="48" borderId="0" xfId="0" applyNumberFormat="1" applyFont="1" applyFill="1" applyBorder="1" applyAlignment="1">
      <alignment horizontal="center" vertical="center"/>
    </xf>
    <xf numFmtId="49" fontId="13" fillId="48" borderId="44" xfId="0" applyNumberFormat="1" applyFont="1" applyFill="1" applyBorder="1" applyAlignment="1">
      <alignment horizontal="center" vertical="center"/>
    </xf>
    <xf numFmtId="49" fontId="13" fillId="48" borderId="51" xfId="0" applyNumberFormat="1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left" vertical="center" wrapText="1"/>
    </xf>
    <xf numFmtId="10" fontId="0" fillId="36" borderId="53" xfId="0" applyNumberFormat="1" applyFont="1" applyFill="1" applyBorder="1" applyAlignment="1">
      <alignment horizontal="right" vertical="center" wrapText="1"/>
    </xf>
    <xf numFmtId="10" fontId="0" fillId="36" borderId="10" xfId="0" applyNumberFormat="1" applyFont="1" applyFill="1" applyBorder="1" applyAlignment="1">
      <alignment horizontal="right" vertical="center" wrapText="1"/>
    </xf>
    <xf numFmtId="10" fontId="0" fillId="36" borderId="56" xfId="0" applyNumberFormat="1" applyFont="1" applyFill="1" applyBorder="1" applyAlignment="1">
      <alignment horizontal="right" vertical="center" wrapText="1"/>
    </xf>
    <xf numFmtId="0" fontId="0" fillId="0" borderId="52" xfId="0" applyBorder="1"/>
    <xf numFmtId="10" fontId="0" fillId="33" borderId="53" xfId="0" applyNumberFormat="1" applyFont="1" applyFill="1" applyBorder="1" applyAlignment="1">
      <alignment horizontal="right" vertical="center" wrapText="1"/>
    </xf>
    <xf numFmtId="10" fontId="0" fillId="33" borderId="10" xfId="0" applyNumberFormat="1" applyFont="1" applyFill="1" applyBorder="1" applyAlignment="1">
      <alignment horizontal="right" vertical="center" wrapText="1"/>
    </xf>
    <xf numFmtId="10" fontId="0" fillId="33" borderId="56" xfId="0" applyNumberFormat="1" applyFont="1" applyFill="1" applyBorder="1" applyAlignment="1">
      <alignment horizontal="right" vertical="center" wrapText="1"/>
    </xf>
    <xf numFmtId="0" fontId="0" fillId="0" borderId="52" xfId="0" applyBorder="1" applyAlignment="1">
      <alignment wrapText="1"/>
    </xf>
    <xf numFmtId="0" fontId="0" fillId="36" borderId="52" xfId="0" applyFill="1" applyBorder="1"/>
    <xf numFmtId="10" fontId="0" fillId="36" borderId="49" xfId="0" applyNumberFormat="1" applyFill="1" applyBorder="1"/>
    <xf numFmtId="10" fontId="0" fillId="36" borderId="12" xfId="0" applyNumberFormat="1" applyFill="1" applyBorder="1"/>
    <xf numFmtId="10" fontId="0" fillId="36" borderId="57" xfId="0" applyNumberFormat="1" applyFill="1" applyBorder="1"/>
    <xf numFmtId="0" fontId="0" fillId="0" borderId="58" xfId="0" applyBorder="1"/>
    <xf numFmtId="10" fontId="19" fillId="33" borderId="54" xfId="0" applyNumberFormat="1" applyFont="1" applyFill="1" applyBorder="1" applyAlignment="1"/>
    <xf numFmtId="10" fontId="19" fillId="33" borderId="55" xfId="0" applyNumberFormat="1" applyFont="1" applyFill="1" applyBorder="1" applyAlignment="1"/>
    <xf numFmtId="10" fontId="19" fillId="33" borderId="59" xfId="0" applyNumberFormat="1" applyFont="1" applyFill="1" applyBorder="1" applyAlignment="1"/>
    <xf numFmtId="10" fontId="18" fillId="49" borderId="61" xfId="0" applyNumberFormat="1" applyFont="1" applyFill="1" applyBorder="1" applyAlignment="1">
      <alignment horizontal="right" vertical="center"/>
    </xf>
    <xf numFmtId="10" fontId="18" fillId="49" borderId="62" xfId="0" applyNumberFormat="1" applyFont="1" applyFill="1" applyBorder="1" applyAlignment="1">
      <alignment horizontal="right" vertical="center"/>
    </xf>
    <xf numFmtId="10" fontId="18" fillId="49" borderId="63" xfId="0" applyNumberFormat="1" applyFont="1" applyFill="1" applyBorder="1" applyAlignment="1">
      <alignment horizontal="right" vertical="center"/>
    </xf>
    <xf numFmtId="49" fontId="13" fillId="48" borderId="50" xfId="0" applyNumberFormat="1" applyFont="1" applyFill="1" applyBorder="1" applyAlignment="1">
      <alignment horizontal="center" vertical="center"/>
    </xf>
    <xf numFmtId="10" fontId="0" fillId="36" borderId="13" xfId="0" applyNumberFormat="1" applyFont="1" applyFill="1" applyBorder="1" applyAlignment="1">
      <alignment horizontal="right" vertical="center" wrapText="1"/>
    </xf>
    <xf numFmtId="10" fontId="0" fillId="33" borderId="13" xfId="0" applyNumberFormat="1" applyFont="1" applyFill="1" applyBorder="1" applyAlignment="1">
      <alignment horizontal="right" vertical="center" wrapText="1"/>
    </xf>
    <xf numFmtId="0" fontId="0" fillId="33" borderId="52" xfId="0" applyFill="1" applyBorder="1"/>
    <xf numFmtId="0" fontId="0" fillId="33" borderId="64" xfId="0" applyFill="1" applyBorder="1"/>
    <xf numFmtId="10" fontId="0" fillId="33" borderId="54" xfId="0" applyNumberFormat="1" applyFont="1" applyFill="1" applyBorder="1" applyAlignment="1">
      <alignment horizontal="right" vertical="center" wrapText="1"/>
    </xf>
    <xf numFmtId="10" fontId="0" fillId="33" borderId="55" xfId="0" applyNumberFormat="1" applyFont="1" applyFill="1" applyBorder="1" applyAlignment="1">
      <alignment horizontal="right" vertical="center" wrapText="1"/>
    </xf>
    <xf numFmtId="10" fontId="0" fillId="33" borderId="59" xfId="0" applyNumberFormat="1" applyFont="1" applyFill="1" applyBorder="1" applyAlignment="1">
      <alignment horizontal="right" vertical="center" wrapText="1"/>
    </xf>
    <xf numFmtId="49" fontId="13" fillId="48" borderId="69" xfId="0" applyNumberFormat="1" applyFont="1" applyFill="1" applyBorder="1" applyAlignment="1">
      <alignment horizontal="center" vertical="center"/>
    </xf>
    <xf numFmtId="49" fontId="19" fillId="33" borderId="69" xfId="0" applyNumberFormat="1" applyFont="1" applyFill="1" applyBorder="1" applyAlignment="1">
      <alignment horizontal="left" vertical="center"/>
    </xf>
    <xf numFmtId="3" fontId="19" fillId="33" borderId="69" xfId="0" applyNumberFormat="1" applyFont="1" applyFill="1" applyBorder="1" applyAlignment="1">
      <alignment horizontal="right" vertical="center"/>
    </xf>
    <xf numFmtId="166" fontId="19" fillId="33" borderId="69" xfId="0" applyNumberFormat="1" applyFont="1" applyFill="1" applyBorder="1" applyAlignment="1">
      <alignment horizontal="right"/>
    </xf>
    <xf numFmtId="49" fontId="19" fillId="50" borderId="69" xfId="0" applyNumberFormat="1" applyFont="1" applyFill="1" applyBorder="1" applyAlignment="1">
      <alignment horizontal="left" vertical="center"/>
    </xf>
    <xf numFmtId="3" fontId="19" fillId="50" borderId="69" xfId="0" applyNumberFormat="1" applyFont="1" applyFill="1" applyBorder="1" applyAlignment="1">
      <alignment horizontal="right" vertical="center"/>
    </xf>
    <xf numFmtId="166" fontId="19" fillId="50" borderId="69" xfId="0" applyNumberFormat="1" applyFont="1" applyFill="1" applyBorder="1" applyAlignment="1">
      <alignment horizontal="right"/>
    </xf>
    <xf numFmtId="49" fontId="19" fillId="51" borderId="69" xfId="0" applyNumberFormat="1" applyFont="1" applyFill="1" applyBorder="1" applyAlignment="1">
      <alignment horizontal="left" vertical="center"/>
    </xf>
    <xf numFmtId="3" fontId="19" fillId="51" borderId="69" xfId="0" applyNumberFormat="1" applyFont="1" applyFill="1" applyBorder="1" applyAlignment="1">
      <alignment horizontal="right" vertical="center"/>
    </xf>
    <xf numFmtId="166" fontId="19" fillId="51" borderId="69" xfId="0" applyNumberFormat="1" applyFont="1" applyFill="1" applyBorder="1" applyAlignment="1">
      <alignment horizontal="right"/>
    </xf>
    <xf numFmtId="0" fontId="19" fillId="51" borderId="69" xfId="0" applyFont="1" applyFill="1" applyBorder="1" applyAlignment="1">
      <alignment horizontal="right" vertical="center"/>
    </xf>
    <xf numFmtId="10" fontId="19" fillId="51" borderId="69" xfId="43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horizontal="left" vertical="center"/>
    </xf>
    <xf numFmtId="3" fontId="19" fillId="34" borderId="69" xfId="0" applyNumberFormat="1" applyFont="1" applyFill="1" applyBorder="1" applyAlignment="1">
      <alignment horizontal="right" vertical="center"/>
    </xf>
    <xf numFmtId="166" fontId="19" fillId="34" borderId="69" xfId="0" applyNumberFormat="1" applyFont="1" applyFill="1" applyBorder="1" applyAlignment="1">
      <alignment horizontal="right"/>
    </xf>
    <xf numFmtId="49" fontId="19" fillId="50" borderId="70" xfId="0" applyNumberFormat="1" applyFont="1" applyFill="1" applyBorder="1" applyAlignment="1">
      <alignment horizontal="left" vertical="center"/>
    </xf>
    <xf numFmtId="3" fontId="19" fillId="50" borderId="70" xfId="0" applyNumberFormat="1" applyFont="1" applyFill="1" applyBorder="1" applyAlignment="1">
      <alignment horizontal="right" vertical="center"/>
    </xf>
    <xf numFmtId="166" fontId="19" fillId="50" borderId="70" xfId="0" applyNumberFormat="1" applyFont="1" applyFill="1" applyBorder="1" applyAlignment="1">
      <alignment horizontal="right"/>
    </xf>
    <xf numFmtId="49" fontId="18" fillId="49" borderId="70" xfId="0" applyNumberFormat="1" applyFont="1" applyFill="1" applyBorder="1" applyAlignment="1">
      <alignment horizontal="left" vertical="center"/>
    </xf>
    <xf numFmtId="3" fontId="18" fillId="49" borderId="70" xfId="0" applyNumberFormat="1" applyFont="1" applyFill="1" applyBorder="1" applyAlignment="1">
      <alignment horizontal="right" vertical="center"/>
    </xf>
    <xf numFmtId="0" fontId="13" fillId="52" borderId="71" xfId="0" applyFont="1" applyFill="1" applyBorder="1" applyAlignment="1">
      <alignment horizontal="center" vertical="center" wrapText="1"/>
    </xf>
    <xf numFmtId="0" fontId="13" fillId="52" borderId="72" xfId="0" applyFont="1" applyFill="1" applyBorder="1" applyAlignment="1">
      <alignment horizontal="center" vertical="center" wrapText="1"/>
    </xf>
    <xf numFmtId="0" fontId="0" fillId="34" borderId="73" xfId="0" applyFill="1" applyBorder="1"/>
    <xf numFmtId="10" fontId="0" fillId="34" borderId="75" xfId="0" applyNumberFormat="1" applyFill="1" applyBorder="1"/>
    <xf numFmtId="0" fontId="0" fillId="0" borderId="76" xfId="0" applyBorder="1"/>
    <xf numFmtId="10" fontId="0" fillId="0" borderId="75" xfId="0" applyNumberFormat="1" applyBorder="1"/>
    <xf numFmtId="0" fontId="0" fillId="34" borderId="77" xfId="0" applyFill="1" applyBorder="1"/>
    <xf numFmtId="0" fontId="0" fillId="34" borderId="76" xfId="0" applyFill="1" applyBorder="1"/>
    <xf numFmtId="10" fontId="0" fillId="0" borderId="81" xfId="0" applyNumberFormat="1" applyBorder="1"/>
    <xf numFmtId="10" fontId="0" fillId="34" borderId="76" xfId="0" applyNumberFormat="1" applyFill="1" applyBorder="1"/>
    <xf numFmtId="10" fontId="0" fillId="0" borderId="76" xfId="0" applyNumberFormat="1" applyBorder="1"/>
    <xf numFmtId="10" fontId="0" fillId="34" borderId="83" xfId="0" applyNumberFormat="1" applyFill="1" applyBorder="1"/>
    <xf numFmtId="10" fontId="0" fillId="0" borderId="73" xfId="0" applyNumberFormat="1" applyBorder="1"/>
    <xf numFmtId="10" fontId="0" fillId="34" borderId="73" xfId="0" applyNumberFormat="1" applyFill="1" applyBorder="1"/>
    <xf numFmtId="0" fontId="0" fillId="34" borderId="84" xfId="0" applyFill="1" applyBorder="1"/>
    <xf numFmtId="0" fontId="0" fillId="0" borderId="79" xfId="0" applyBorder="1"/>
    <xf numFmtId="10" fontId="0" fillId="0" borderId="83" xfId="0" applyNumberFormat="1" applyBorder="1"/>
    <xf numFmtId="10" fontId="0" fillId="34" borderId="85" xfId="0" applyNumberFormat="1" applyFill="1" applyBorder="1"/>
    <xf numFmtId="0" fontId="0" fillId="0" borderId="73" xfId="0" applyBorder="1"/>
    <xf numFmtId="10" fontId="0" fillId="0" borderId="85" xfId="0" applyNumberFormat="1" applyBorder="1"/>
    <xf numFmtId="0" fontId="0" fillId="34" borderId="80" xfId="0" applyFill="1" applyBorder="1"/>
    <xf numFmtId="0" fontId="16" fillId="35" borderId="77" xfId="0" applyFont="1" applyFill="1" applyBorder="1"/>
    <xf numFmtId="0" fontId="13" fillId="52" borderId="88" xfId="0" applyFont="1" applyFill="1" applyBorder="1" applyAlignment="1">
      <alignment horizontal="center" vertical="center" wrapText="1"/>
    </xf>
    <xf numFmtId="0" fontId="13" fillId="52" borderId="89" xfId="0" applyFont="1" applyFill="1" applyBorder="1" applyAlignment="1">
      <alignment horizontal="center" vertical="center" wrapText="1"/>
    </xf>
    <xf numFmtId="0" fontId="0" fillId="34" borderId="90" xfId="0" applyFill="1" applyBorder="1" applyAlignment="1"/>
    <xf numFmtId="10" fontId="0" fillId="34" borderId="73" xfId="43" applyNumberFormat="1" applyFont="1" applyFill="1" applyBorder="1" applyAlignment="1">
      <alignment horizontal="right"/>
    </xf>
    <xf numFmtId="0" fontId="0" fillId="0" borderId="90" xfId="0" applyBorder="1" applyAlignment="1"/>
    <xf numFmtId="10" fontId="0" fillId="0" borderId="73" xfId="43" applyNumberFormat="1" applyFont="1" applyFill="1" applyBorder="1" applyAlignment="1">
      <alignment horizontal="right"/>
    </xf>
    <xf numFmtId="0" fontId="0" fillId="34" borderId="90" xfId="0" applyFill="1" applyBorder="1" applyAlignment="1">
      <alignment wrapText="1"/>
    </xf>
    <xf numFmtId="0" fontId="0" fillId="0" borderId="90" xfId="0" applyFill="1" applyBorder="1" applyAlignment="1"/>
    <xf numFmtId="0" fontId="0" fillId="34" borderId="91" xfId="0" applyFill="1" applyBorder="1" applyAlignment="1">
      <alignment wrapText="1"/>
    </xf>
    <xf numFmtId="0" fontId="0" fillId="34" borderId="91" xfId="0" applyFill="1" applyBorder="1" applyAlignment="1"/>
    <xf numFmtId="0" fontId="0" fillId="0" borderId="91" xfId="0" applyFill="1" applyBorder="1" applyAlignment="1"/>
    <xf numFmtId="164" fontId="16" fillId="35" borderId="76" xfId="42" applyNumberFormat="1" applyFont="1" applyFill="1" applyBorder="1" applyAlignment="1">
      <alignment horizontal="left"/>
    </xf>
    <xf numFmtId="0" fontId="21" fillId="0" borderId="0" xfId="0" applyFont="1" applyBorder="1" applyAlignment="1"/>
    <xf numFmtId="0" fontId="29" fillId="0" borderId="0" xfId="0" applyFont="1"/>
    <xf numFmtId="10" fontId="29" fillId="0" borderId="0" xfId="0" applyNumberFormat="1" applyFont="1"/>
    <xf numFmtId="3" fontId="29" fillId="0" borderId="0" xfId="0" applyNumberFormat="1" applyFont="1"/>
    <xf numFmtId="167" fontId="19" fillId="34" borderId="74" xfId="42" applyNumberFormat="1" applyFont="1" applyFill="1" applyBorder="1" applyAlignment="1">
      <alignment horizontal="right"/>
    </xf>
    <xf numFmtId="167" fontId="19" fillId="0" borderId="74" xfId="42" applyNumberFormat="1" applyFont="1" applyBorder="1" applyAlignment="1">
      <alignment horizontal="right"/>
    </xf>
    <xf numFmtId="167" fontId="19" fillId="34" borderId="78" xfId="42" applyNumberFormat="1" applyFont="1" applyFill="1" applyBorder="1" applyAlignment="1">
      <alignment horizontal="right"/>
    </xf>
    <xf numFmtId="167" fontId="19" fillId="34" borderId="79" xfId="42" applyNumberFormat="1" applyFont="1" applyFill="1" applyBorder="1" applyAlignment="1">
      <alignment horizontal="right"/>
    </xf>
    <xf numFmtId="167" fontId="19" fillId="0" borderId="80" xfId="42" applyNumberFormat="1" applyFont="1" applyBorder="1" applyAlignment="1">
      <alignment horizontal="right"/>
    </xf>
    <xf numFmtId="167" fontId="19" fillId="34" borderId="73" xfId="42" applyNumberFormat="1" applyFont="1" applyFill="1" applyBorder="1" applyAlignment="1">
      <alignment horizontal="right"/>
    </xf>
    <xf numFmtId="167" fontId="19" fillId="0" borderId="82" xfId="42" applyNumberFormat="1" applyFont="1" applyBorder="1" applyAlignment="1">
      <alignment horizontal="right"/>
    </xf>
    <xf numFmtId="167" fontId="19" fillId="0" borderId="79" xfId="42" applyNumberFormat="1" applyFont="1" applyBorder="1" applyAlignment="1">
      <alignment horizontal="right"/>
    </xf>
    <xf numFmtId="167" fontId="19" fillId="34" borderId="82" xfId="42" applyNumberFormat="1" applyFont="1" applyFill="1" applyBorder="1" applyAlignment="1">
      <alignment horizontal="right"/>
    </xf>
    <xf numFmtId="167" fontId="19" fillId="34" borderId="86" xfId="42" applyNumberFormat="1" applyFont="1" applyFill="1" applyBorder="1" applyAlignment="1">
      <alignment horizontal="right"/>
    </xf>
    <xf numFmtId="167" fontId="19" fillId="0" borderId="73" xfId="42" applyNumberFormat="1" applyFont="1" applyBorder="1" applyAlignment="1">
      <alignment horizontal="right"/>
    </xf>
    <xf numFmtId="167" fontId="16" fillId="35" borderId="87" xfId="42" applyNumberFormat="1" applyFont="1" applyFill="1" applyBorder="1" applyAlignment="1">
      <alignment horizontal="right"/>
    </xf>
    <xf numFmtId="10" fontId="16" fillId="35" borderId="65" xfId="0" applyNumberFormat="1" applyFont="1" applyFill="1" applyBorder="1" applyAlignment="1">
      <alignment horizontal="right" vertical="center" wrapText="1"/>
    </xf>
    <xf numFmtId="10" fontId="16" fillId="35" borderId="66" xfId="0" applyNumberFormat="1" applyFont="1" applyFill="1" applyBorder="1" applyAlignment="1">
      <alignment horizontal="right" vertical="center" wrapText="1"/>
    </xf>
    <xf numFmtId="10" fontId="16" fillId="35" borderId="67" xfId="0" applyNumberFormat="1" applyFont="1" applyFill="1" applyBorder="1" applyAlignment="1">
      <alignment horizontal="right" vertical="center" wrapText="1"/>
    </xf>
    <xf numFmtId="0" fontId="26" fillId="53" borderId="10" xfId="0" applyFont="1" applyFill="1" applyBorder="1" applyAlignment="1">
      <alignment wrapText="1"/>
    </xf>
    <xf numFmtId="3" fontId="26" fillId="53" borderId="10" xfId="0" applyNumberFormat="1" applyFont="1" applyFill="1" applyBorder="1"/>
    <xf numFmtId="165" fontId="23" fillId="54" borderId="10" xfId="0" applyNumberFormat="1" applyFont="1" applyFill="1" applyBorder="1" applyAlignment="1">
      <alignment horizontal="center" vertical="center"/>
    </xf>
    <xf numFmtId="3" fontId="23" fillId="54" borderId="12" xfId="0" applyNumberFormat="1" applyFont="1" applyFill="1" applyBorder="1" applyAlignment="1">
      <alignment horizontal="center"/>
    </xf>
    <xf numFmtId="3" fontId="23" fillId="54" borderId="10" xfId="0" applyNumberFormat="1" applyFont="1" applyFill="1" applyBorder="1" applyAlignment="1">
      <alignment horizontal="center"/>
    </xf>
    <xf numFmtId="165" fontId="23" fillId="42" borderId="10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165" fontId="23" fillId="34" borderId="10" xfId="0" applyNumberFormat="1" applyFont="1" applyFill="1" applyBorder="1" applyAlignment="1">
      <alignment horizontal="center"/>
    </xf>
    <xf numFmtId="0" fontId="27" fillId="43" borderId="36" xfId="0" applyFont="1" applyFill="1" applyBorder="1" applyAlignment="1">
      <alignment horizontal="left"/>
    </xf>
    <xf numFmtId="0" fontId="27" fillId="42" borderId="39" xfId="0" applyFont="1" applyFill="1" applyBorder="1" applyAlignment="1">
      <alignment horizontal="left"/>
    </xf>
    <xf numFmtId="0" fontId="27" fillId="43" borderId="39" xfId="0" applyFont="1" applyFill="1" applyBorder="1" applyAlignment="1">
      <alignment horizontal="left"/>
    </xf>
    <xf numFmtId="0" fontId="0" fillId="0" borderId="20" xfId="0" applyBorder="1" applyAlignment="1">
      <alignment horizontal="right" vertical="center"/>
    </xf>
    <xf numFmtId="3" fontId="0" fillId="0" borderId="18" xfId="42" applyNumberFormat="1" applyFont="1" applyBorder="1" applyAlignment="1">
      <alignment horizontal="right" vertical="center"/>
    </xf>
    <xf numFmtId="164" fontId="19" fillId="34" borderId="73" xfId="42" applyNumberFormat="1" applyFont="1" applyFill="1" applyBorder="1" applyAlignment="1"/>
    <xf numFmtId="164" fontId="19" fillId="0" borderId="73" xfId="42" applyNumberFormat="1" applyFont="1" applyFill="1" applyBorder="1" applyAlignment="1"/>
    <xf numFmtId="164" fontId="16" fillId="35" borderId="76" xfId="42" applyNumberFormat="1" applyFont="1" applyFill="1" applyBorder="1" applyAlignment="1"/>
    <xf numFmtId="164" fontId="29" fillId="0" borderId="0" xfId="0" applyNumberFormat="1" applyFont="1"/>
    <xf numFmtId="9" fontId="29" fillId="0" borderId="0" xfId="0" applyNumberFormat="1" applyFont="1"/>
    <xf numFmtId="3" fontId="16" fillId="35" borderId="10" xfId="0" applyNumberFormat="1" applyFont="1" applyFill="1" applyBorder="1"/>
    <xf numFmtId="9" fontId="18" fillId="49" borderId="70" xfId="43" applyFont="1" applyFill="1" applyBorder="1" applyAlignment="1">
      <alignment horizontal="right" vertical="center"/>
    </xf>
    <xf numFmtId="9" fontId="16" fillId="35" borderId="87" xfId="43" applyFont="1" applyFill="1" applyBorder="1" applyAlignment="1">
      <alignment horizontal="right"/>
    </xf>
    <xf numFmtId="9" fontId="16" fillId="35" borderId="76" xfId="43" applyFont="1" applyFill="1" applyBorder="1" applyAlignment="1"/>
    <xf numFmtId="9" fontId="26" fillId="53" borderId="10" xfId="43" applyFont="1" applyFill="1" applyBorder="1"/>
    <xf numFmtId="10" fontId="0" fillId="35" borderId="27" xfId="43" applyNumberFormat="1" applyFont="1" applyFill="1" applyBorder="1"/>
    <xf numFmtId="165" fontId="16" fillId="0" borderId="10" xfId="0" applyNumberFormat="1" applyFont="1" applyBorder="1" applyAlignment="1">
      <alignment horizontal="center"/>
    </xf>
    <xf numFmtId="1" fontId="0" fillId="0" borderId="0" xfId="0" applyNumberFormat="1"/>
    <xf numFmtId="165" fontId="23" fillId="33" borderId="10" xfId="0" applyNumberFormat="1" applyFont="1" applyFill="1" applyBorder="1" applyAlignment="1">
      <alignment horizontal="center"/>
    </xf>
    <xf numFmtId="0" fontId="13" fillId="55" borderId="93" xfId="0" applyFont="1" applyFill="1" applyBorder="1" applyAlignment="1">
      <alignment horizontal="left" vertical="center" indent="1"/>
    </xf>
    <xf numFmtId="0" fontId="13" fillId="55" borderId="93" xfId="0" applyFont="1" applyFill="1" applyBorder="1" applyAlignment="1">
      <alignment horizontal="center"/>
    </xf>
    <xf numFmtId="0" fontId="13" fillId="55" borderId="94" xfId="0" applyFont="1" applyFill="1" applyBorder="1" applyAlignment="1">
      <alignment horizontal="center"/>
    </xf>
    <xf numFmtId="0" fontId="0" fillId="41" borderId="93" xfId="0" applyFont="1" applyFill="1" applyBorder="1" applyAlignment="1">
      <alignment horizontal="left" indent="1"/>
    </xf>
    <xf numFmtId="3" fontId="0" fillId="41" borderId="93" xfId="42" applyNumberFormat="1" applyFont="1" applyFill="1" applyBorder="1" applyAlignment="1">
      <alignment horizontal="right" vertical="center"/>
    </xf>
    <xf numFmtId="10" fontId="0" fillId="41" borderId="94" xfId="43" applyNumberFormat="1" applyFont="1" applyFill="1" applyBorder="1" applyAlignment="1">
      <alignment horizontal="right"/>
    </xf>
    <xf numFmtId="0" fontId="0" fillId="0" borderId="93" xfId="0" applyFont="1" applyBorder="1" applyAlignment="1">
      <alignment horizontal="left" indent="1"/>
    </xf>
    <xf numFmtId="3" fontId="0" fillId="0" borderId="93" xfId="42" applyNumberFormat="1" applyFont="1" applyBorder="1" applyAlignment="1">
      <alignment horizontal="right" vertical="center"/>
    </xf>
    <xf numFmtId="10" fontId="0" fillId="40" borderId="94" xfId="43" applyNumberFormat="1" applyFont="1" applyFill="1" applyBorder="1" applyAlignment="1">
      <alignment horizontal="right"/>
    </xf>
    <xf numFmtId="0" fontId="0" fillId="40" borderId="95" xfId="0" applyFont="1" applyFill="1" applyBorder="1" applyAlignment="1">
      <alignment horizontal="left" indent="1"/>
    </xf>
    <xf numFmtId="3" fontId="0" fillId="40" borderId="95" xfId="42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164" fontId="24" fillId="42" borderId="10" xfId="42" applyNumberFormat="1" applyFont="1" applyFill="1" applyBorder="1"/>
    <xf numFmtId="164" fontId="24" fillId="43" borderId="10" xfId="42" applyNumberFormat="1" applyFont="1" applyFill="1" applyBorder="1"/>
    <xf numFmtId="9" fontId="16" fillId="35" borderId="10" xfId="43" applyFont="1" applyFill="1" applyBorder="1" applyAlignment="1">
      <alignment horizontal="right"/>
    </xf>
    <xf numFmtId="49" fontId="18" fillId="49" borderId="60" xfId="0" applyNumberFormat="1" applyFont="1" applyFill="1" applyBorder="1" applyAlignment="1">
      <alignment horizontal="left" vertical="center"/>
    </xf>
    <xf numFmtId="3" fontId="24" fillId="42" borderId="10" xfId="0" applyNumberFormat="1" applyFont="1" applyFill="1" applyBorder="1"/>
    <xf numFmtId="3" fontId="27" fillId="56" borderId="30" xfId="0" applyNumberFormat="1" applyFont="1" applyFill="1" applyBorder="1" applyAlignment="1">
      <alignment horizontal="right"/>
    </xf>
    <xf numFmtId="10" fontId="27" fillId="56" borderId="31" xfId="43" applyNumberFormat="1" applyFont="1" applyFill="1" applyBorder="1" applyAlignment="1">
      <alignment horizontal="right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5" fillId="57" borderId="10" xfId="0" applyFont="1" applyFill="1" applyBorder="1" applyAlignment="1">
      <alignment horizontal="center" vertical="center"/>
    </xf>
    <xf numFmtId="0" fontId="25" fillId="58" borderId="10" xfId="0" applyFont="1" applyFill="1" applyBorder="1" applyAlignment="1">
      <alignment horizontal="center" vertical="center"/>
    </xf>
    <xf numFmtId="0" fontId="23" fillId="59" borderId="10" xfId="0" applyFont="1" applyFill="1" applyBorder="1" applyAlignment="1">
      <alignment horizontal="left" vertical="center" indent="1"/>
    </xf>
    <xf numFmtId="3" fontId="27" fillId="0" borderId="10" xfId="43" applyNumberFormat="1" applyFont="1" applyFill="1" applyBorder="1" applyAlignment="1">
      <alignment horizontal="right" vertical="center" indent="1"/>
    </xf>
    <xf numFmtId="10" fontId="27" fillId="0" borderId="10" xfId="43" applyNumberFormat="1" applyFont="1" applyFill="1" applyBorder="1" applyAlignment="1">
      <alignment horizontal="right" vertical="center" indent="1"/>
    </xf>
    <xf numFmtId="9" fontId="27" fillId="0" borderId="10" xfId="43" applyNumberFormat="1" applyFont="1" applyFill="1" applyBorder="1" applyAlignment="1">
      <alignment horizontal="right" vertical="center" indent="1"/>
    </xf>
    <xf numFmtId="0" fontId="26" fillId="59" borderId="10" xfId="0" applyFont="1" applyFill="1" applyBorder="1" applyAlignment="1">
      <alignment horizontal="left" vertical="center" indent="1"/>
    </xf>
    <xf numFmtId="3" fontId="27" fillId="0" borderId="10" xfId="0" applyNumberFormat="1" applyFont="1" applyFill="1" applyBorder="1" applyAlignment="1">
      <alignment horizontal="right" vertical="center" indent="1"/>
    </xf>
    <xf numFmtId="0" fontId="26" fillId="0" borderId="10" xfId="0" applyFont="1" applyFill="1" applyBorder="1" applyAlignment="1">
      <alignment horizontal="left" vertical="center" indent="1"/>
    </xf>
    <xf numFmtId="0" fontId="24" fillId="56" borderId="10" xfId="0" applyFont="1" applyFill="1" applyBorder="1" applyAlignment="1">
      <alignment horizontal="left"/>
    </xf>
    <xf numFmtId="3" fontId="24" fillId="56" borderId="10" xfId="0" applyNumberFormat="1" applyFont="1" applyFill="1" applyBorder="1"/>
    <xf numFmtId="10" fontId="24" fillId="56" borderId="10" xfId="0" applyNumberFormat="1" applyFont="1" applyFill="1" applyBorder="1"/>
    <xf numFmtId="0" fontId="13" fillId="55" borderId="10" xfId="0" applyFont="1" applyFill="1" applyBorder="1" applyAlignment="1">
      <alignment horizontal="left" vertical="center" indent="1"/>
    </xf>
    <xf numFmtId="0" fontId="13" fillId="55" borderId="10" xfId="0" applyFont="1" applyFill="1" applyBorder="1" applyAlignment="1">
      <alignment horizontal="center"/>
    </xf>
    <xf numFmtId="0" fontId="27" fillId="56" borderId="29" xfId="0" applyFont="1" applyFill="1" applyBorder="1" applyAlignment="1">
      <alignment horizontal="left" vertical="center" indent="1"/>
    </xf>
    <xf numFmtId="0" fontId="27" fillId="0" borderId="29" xfId="0" applyFont="1" applyFill="1" applyBorder="1" applyAlignment="1">
      <alignment horizontal="left" vertical="center" indent="1"/>
    </xf>
    <xf numFmtId="0" fontId="13" fillId="60" borderId="10" xfId="0" applyFont="1" applyFill="1" applyBorder="1" applyAlignment="1">
      <alignment horizontal="left" vertical="center" indent="1"/>
    </xf>
    <xf numFmtId="3" fontId="31" fillId="61" borderId="30" xfId="0" applyNumberFormat="1" applyFont="1" applyFill="1" applyBorder="1" applyAlignment="1">
      <alignment horizontal="right"/>
    </xf>
    <xf numFmtId="9" fontId="13" fillId="60" borderId="10" xfId="43" applyFont="1" applyFill="1" applyBorder="1"/>
    <xf numFmtId="0" fontId="0" fillId="0" borderId="10" xfId="0" applyBorder="1" applyAlignment="1">
      <alignment horizontal="left" vertical="center" indent="1"/>
    </xf>
    <xf numFmtId="3" fontId="0" fillId="0" borderId="10" xfId="0" applyNumberFormat="1" applyBorder="1" applyAlignment="1">
      <alignment horizontal="right" vertical="center" indent="1"/>
    </xf>
    <xf numFmtId="164" fontId="13" fillId="60" borderId="10" xfId="42" applyNumberFormat="1" applyFont="1" applyFill="1" applyBorder="1"/>
    <xf numFmtId="164" fontId="16" fillId="35" borderId="24" xfId="42" applyNumberFormat="1" applyFont="1" applyFill="1" applyBorder="1" applyAlignment="1">
      <alignment horizontal="right" vertical="center"/>
    </xf>
    <xf numFmtId="164" fontId="13" fillId="60" borderId="10" xfId="42" quotePrefix="1" applyNumberFormat="1" applyFont="1" applyFill="1" applyBorder="1" applyAlignment="1">
      <alignment horizontal="right"/>
    </xf>
    <xf numFmtId="164" fontId="27" fillId="43" borderId="37" xfId="42" applyNumberFormat="1" applyFont="1" applyFill="1" applyBorder="1" applyAlignment="1">
      <alignment vertical="center" wrapText="1"/>
    </xf>
    <xf numFmtId="10" fontId="32" fillId="43" borderId="38" xfId="43" applyNumberFormat="1" applyFont="1" applyFill="1" applyBorder="1"/>
    <xf numFmtId="164" fontId="27" fillId="42" borderId="40" xfId="42" applyNumberFormat="1" applyFont="1" applyFill="1" applyBorder="1" applyAlignment="1">
      <alignment vertical="center" wrapText="1"/>
    </xf>
    <xf numFmtId="10" fontId="32" fillId="42" borderId="41" xfId="43" applyNumberFormat="1" applyFont="1" applyFill="1" applyBorder="1"/>
    <xf numFmtId="164" fontId="27" fillId="43" borderId="40" xfId="42" applyNumberFormat="1" applyFont="1" applyFill="1" applyBorder="1" applyAlignment="1">
      <alignment vertical="center" wrapText="1"/>
    </xf>
    <xf numFmtId="10" fontId="32" fillId="0" borderId="41" xfId="43" applyNumberFormat="1" applyFont="1" applyFill="1" applyBorder="1"/>
    <xf numFmtId="0" fontId="14" fillId="0" borderId="0" xfId="0" applyFont="1"/>
    <xf numFmtId="0" fontId="16" fillId="35" borderId="10" xfId="0" applyFont="1" applyFill="1" applyBorder="1" applyAlignment="1"/>
    <xf numFmtId="0" fontId="32" fillId="62" borderId="0" xfId="44" applyFill="1"/>
    <xf numFmtId="0" fontId="33" fillId="62" borderId="0" xfId="44" applyFont="1" applyFill="1" applyAlignment="1">
      <alignment horizontal="center" wrapText="1"/>
    </xf>
    <xf numFmtId="0" fontId="32" fillId="0" borderId="0" xfId="44"/>
    <xf numFmtId="168" fontId="32" fillId="0" borderId="0" xfId="44" applyNumberFormat="1"/>
    <xf numFmtId="170" fontId="32" fillId="0" borderId="0" xfId="47" applyNumberFormat="1"/>
    <xf numFmtId="170" fontId="32" fillId="0" borderId="0" xfId="44" applyNumberFormat="1"/>
    <xf numFmtId="0" fontId="35" fillId="0" borderId="0" xfId="46" applyFont="1" applyFill="1" applyAlignment="1" applyProtection="1"/>
    <xf numFmtId="0" fontId="37" fillId="63" borderId="97" xfId="46" applyFont="1" applyFill="1" applyBorder="1" applyAlignment="1" applyProtection="1"/>
    <xf numFmtId="0" fontId="38" fillId="63" borderId="97" xfId="46" applyFont="1" applyFill="1" applyBorder="1" applyAlignment="1" applyProtection="1"/>
    <xf numFmtId="170" fontId="32" fillId="0" borderId="97" xfId="47" applyNumberFormat="1" applyBorder="1"/>
    <xf numFmtId="0" fontId="39" fillId="52" borderId="98" xfId="46" applyFont="1" applyFill="1" applyBorder="1" applyAlignment="1">
      <alignment horizontal="left"/>
    </xf>
    <xf numFmtId="164" fontId="0" fillId="0" borderId="0" xfId="42" applyNumberFormat="1" applyFont="1" applyBorder="1"/>
    <xf numFmtId="164" fontId="0" fillId="0" borderId="0" xfId="42" applyNumberFormat="1" applyFont="1" applyFill="1" applyBorder="1"/>
    <xf numFmtId="0" fontId="16" fillId="35" borderId="60" xfId="0" applyFont="1" applyFill="1" applyBorder="1" applyAlignment="1">
      <alignment horizontal="left"/>
    </xf>
    <xf numFmtId="0" fontId="40" fillId="62" borderId="0" xfId="48" applyFill="1"/>
    <xf numFmtId="0" fontId="40" fillId="0" borderId="0" xfId="48"/>
    <xf numFmtId="0" fontId="36" fillId="0" borderId="0" xfId="44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57" borderId="14" xfId="0" applyFont="1" applyFill="1" applyBorder="1" applyAlignment="1">
      <alignment horizontal="center" vertical="center"/>
    </xf>
    <xf numFmtId="0" fontId="25" fillId="57" borderId="96" xfId="0" applyFont="1" applyFill="1" applyBorder="1" applyAlignment="1">
      <alignment horizontal="center" vertical="center"/>
    </xf>
    <xf numFmtId="0" fontId="25" fillId="57" borderId="13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13" fillId="47" borderId="45" xfId="0" applyFont="1" applyFill="1" applyBorder="1" applyAlignment="1">
      <alignment horizontal="center"/>
    </xf>
    <xf numFmtId="0" fontId="13" fillId="47" borderId="47" xfId="0" applyFont="1" applyFill="1" applyBorder="1" applyAlignment="1">
      <alignment horizontal="center"/>
    </xf>
    <xf numFmtId="0" fontId="13" fillId="47" borderId="46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8" builtinId="8"/>
    <cellStyle name="Hipervínculo 2" xfId="45"/>
    <cellStyle name="Incorrecto" xfId="7" builtinId="27" customBuiltin="1"/>
    <cellStyle name="Millares" xfId="42" builtinId="3"/>
    <cellStyle name="Millares 2" xfId="47"/>
    <cellStyle name="Neutral" xfId="8" builtinId="28" customBuiltin="1"/>
    <cellStyle name="Normal" xfId="0" builtinId="0"/>
    <cellStyle name="Normal 2" xfId="44"/>
    <cellStyle name="Normal 3" xfId="46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" formatCode="#,##0"/>
    </dxf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border outline="0">
        <top style="thin">
          <color theme="4"/>
        </top>
      </border>
    </dxf>
    <dxf>
      <border outline="0">
        <bottom style="thin">
          <color theme="4"/>
        </bottom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rgb="FF2A65AC"/>
        </patternFill>
      </fill>
    </dxf>
    <dxf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numFmt numFmtId="164" formatCode="_-* #,##0\ _€_-;\-* #,##0\ _€_-;_-* &quot;-&quot;??\ _€_-;_-@_-"/>
      <alignment horizontal="right" vertical="center" textRotation="0" wrapText="0" indent="0" justifyLastLine="0" shrinkToFit="0" readingOrder="0"/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 outline="0">
        <left/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top style="thin">
          <color rgb="FF2A65AC"/>
        </top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€_-;\-* #,##0\ _€_-;_-* &quot;-&quot;??\ _€_-;_-@_-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2A65AC"/>
        </right>
        <top style="thin">
          <color rgb="FF2A65AC"/>
        </top>
        <bottom style="thin">
          <color rgb="FF2A65AC"/>
        </bottom>
        <vertical style="thin">
          <color rgb="FF2A65AC"/>
        </vertical>
        <horizontal style="thin">
          <color rgb="FF2A65AC"/>
        </horizontal>
      </border>
    </dxf>
    <dxf>
      <border>
        <top style="thin">
          <color rgb="FF2A65AC"/>
        </top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border>
        <left style="thin">
          <color rgb="FF4F81BD"/>
        </left>
      </border>
    </dxf>
    <dxf>
      <border>
        <left style="thin">
          <color rgb="FF4F81BD"/>
        </left>
      </border>
    </dxf>
    <dxf>
      <border>
        <top style="thin">
          <color rgb="FF4F81BD"/>
        </top>
      </border>
    </dxf>
    <dxf>
      <border>
        <top style="thin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border>
        <left style="thin">
          <color rgb="FF4F81BD"/>
        </left>
      </border>
    </dxf>
    <dxf>
      <border>
        <left style="thin">
          <color rgb="FF4F81BD"/>
        </left>
      </border>
    </dxf>
    <dxf>
      <border>
        <top style="thin">
          <color rgb="FF4F81BD"/>
        </top>
      </border>
    </dxf>
    <dxf>
      <border>
        <top style="thin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border>
        <left style="thin">
          <color rgb="FF4F81BD"/>
        </left>
      </border>
    </dxf>
    <dxf>
      <border>
        <left style="thin">
          <color rgb="FF4F81BD"/>
        </left>
      </border>
    </dxf>
    <dxf>
      <border>
        <top style="thin">
          <color rgb="FF4F81BD"/>
        </top>
      </border>
    </dxf>
    <dxf>
      <border>
        <top style="thin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border>
        <left style="thin">
          <color rgb="FF4F81BD"/>
        </left>
      </border>
    </dxf>
    <dxf>
      <border>
        <left style="thin">
          <color rgb="FF4F81BD"/>
        </left>
      </border>
    </dxf>
    <dxf>
      <border>
        <top style="thin">
          <color rgb="FF4F81BD"/>
        </top>
      </border>
    </dxf>
    <dxf>
      <border>
        <top style="thin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366092"/>
      </font>
    </dxf>
    <dxf>
      <font>
        <b/>
        <color rgb="FF366092"/>
      </font>
    </dxf>
    <dxf>
      <font>
        <b/>
        <color rgb="FF366092"/>
      </font>
      <border>
        <top style="thin">
          <color rgb="FF4F81BD"/>
        </top>
      </border>
    </dxf>
    <dxf>
      <font>
        <b/>
        <color rgb="FF366092"/>
      </font>
      <border>
        <bottom style="thin">
          <color rgb="FF4F81BD"/>
        </bottom>
      </border>
    </dxf>
    <dxf>
      <font>
        <color rgb="FF366092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366092"/>
      </font>
    </dxf>
    <dxf>
      <font>
        <b/>
        <color rgb="FF366092"/>
      </font>
    </dxf>
    <dxf>
      <font>
        <b/>
        <color rgb="FF366092"/>
      </font>
      <border>
        <top style="thin">
          <color rgb="FF4F81BD"/>
        </top>
      </border>
    </dxf>
    <dxf>
      <font>
        <b/>
        <color rgb="FF366092"/>
      </font>
      <border>
        <bottom style="thin">
          <color rgb="FF4F81BD"/>
        </bottom>
      </border>
    </dxf>
    <dxf>
      <font>
        <color rgb="FF366092"/>
      </font>
      <border>
        <top style="thin">
          <color rgb="FF4F81BD"/>
        </top>
        <bottom style="thin">
          <color rgb="FF4F81BD"/>
        </bottom>
      </border>
    </dxf>
  </dxfs>
  <tableStyles count="10" defaultTableStyle="TableStyleMedium2" defaultPivotStyle="PivotStyleLight16">
    <tableStyle name="TableStyleLight2 2" pivot="0" count="7">
      <tableStyleElement type="wholeTable" dxfId="100"/>
      <tableStyleElement type="headerRow" dxfId="99"/>
      <tableStyleElement type="totalRow" dxfId="98"/>
      <tableStyleElement type="firstColumn" dxfId="97"/>
      <tableStyleElement type="lastColumn" dxfId="96"/>
      <tableStyleElement type="firstRowStripe" dxfId="95"/>
      <tableStyleElement type="firstColumnStripe" dxfId="94"/>
    </tableStyle>
    <tableStyle name="TableStyleLight2 3" pivot="0" count="7">
      <tableStyleElement type="wholeTable" dxfId="93"/>
      <tableStyleElement type="headerRow" dxfId="92"/>
      <tableStyleElement type="totalRow" dxfId="91"/>
      <tableStyleElement type="firstColumn" dxfId="90"/>
      <tableStyleElement type="lastColumn" dxfId="89"/>
      <tableStyleElement type="firstRowStripe" dxfId="88"/>
      <tableStyleElement type="firstColumnStripe" dxfId="87"/>
    </tableStyle>
    <tableStyle name="TableStyleLight9 2" pivot="0" count="9">
      <tableStyleElement type="wholeTable" dxfId="86"/>
      <tableStyleElement type="headerRow" dxfId="85"/>
      <tableStyleElement type="totalRow" dxfId="84"/>
      <tableStyleElement type="firstColumn" dxfId="83"/>
      <tableStyleElement type="lastColumn" dxfId="82"/>
      <tableStyleElement type="firstRowStripe" dxfId="81"/>
      <tableStyleElement type="secondRowStripe" dxfId="80"/>
      <tableStyleElement type="firstColumnStripe" dxfId="79"/>
      <tableStyleElement type="secondColumnStripe" dxfId="78"/>
    </tableStyle>
    <tableStyle name="TableStyleLight9 3" pivot="0" count="9">
      <tableStyleElement type="wholeTable" dxfId="77"/>
      <tableStyleElement type="headerRow" dxfId="76"/>
      <tableStyleElement type="totalRow" dxfId="75"/>
      <tableStyleElement type="firstColumn" dxfId="74"/>
      <tableStyleElement type="lastColumn" dxfId="73"/>
      <tableStyleElement type="firstRowStripe" dxfId="72"/>
      <tableStyleElement type="secondRowStripe" dxfId="71"/>
      <tableStyleElement type="firstColumnStripe" dxfId="70"/>
      <tableStyleElement type="secondColumnStripe" dxfId="69"/>
    </tableStyle>
    <tableStyle name="TableStyleLight9 4" pivot="0" count="9">
      <tableStyleElement type="wholeTable" dxfId="68"/>
      <tableStyleElement type="headerRow" dxfId="67"/>
      <tableStyleElement type="totalRow" dxfId="66"/>
      <tableStyleElement type="firstColumn" dxfId="65"/>
      <tableStyleElement type="lastColumn" dxfId="64"/>
      <tableStyleElement type="firstRowStripe" dxfId="63"/>
      <tableStyleElement type="secondRowStripe" dxfId="62"/>
      <tableStyleElement type="firstColumnStripe" dxfId="61"/>
      <tableStyleElement type="secondColumnStripe" dxfId="60"/>
    </tableStyle>
    <tableStyle name="TableStyleLight9 5" pivot="0" count="9">
      <tableStyleElement type="wholeTable" dxfId="59"/>
      <tableStyleElement type="headerRow" dxfId="58"/>
      <tableStyleElement type="totalRow" dxfId="57"/>
      <tableStyleElement type="firstColumn" dxfId="56"/>
      <tableStyleElement type="lastColumn" dxfId="55"/>
      <tableStyleElement type="firstRowStripe" dxfId="54"/>
      <tableStyleElement type="secondRowStripe" dxfId="53"/>
      <tableStyleElement type="firstColumnStripe" dxfId="52"/>
      <tableStyleElement type="secondColumnStripe" dxfId="51"/>
    </tableStyle>
    <tableStyle name="TableStyleMedium2 2" pivot="0" count="7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  <tableStyleElement type="firstRowStripe" dxfId="45"/>
      <tableStyleElement type="firstColumnStripe" dxfId="44"/>
    </tableStyle>
    <tableStyle name="TableStyleMedium2 3" pivot="0" count="7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  <tableStyle name="TableStyleMedium2 4" pivot="0" count="7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  <tableStyle name="TableStyleMedium2 5" pivot="0" count="7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mruColors>
      <color rgb="FFCCC0DA"/>
      <color rgb="FF2A65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340833</xdr:colOff>
      <xdr:row>0</xdr:row>
      <xdr:rowOff>344344</xdr:rowOff>
    </xdr:from>
    <xdr:ext cx="1093110" cy="596847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833" y="344344"/>
          <a:ext cx="1093110" cy="59684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3931923</xdr:colOff>
      <xdr:row>0</xdr:row>
      <xdr:rowOff>283845</xdr:rowOff>
    </xdr:from>
    <xdr:ext cx="2394895" cy="665253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1923" y="283845"/>
          <a:ext cx="2394895" cy="6652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0"/>
          <a:ext cx="4718713" cy="34079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33700"/>
          <a:ext cx="4827298" cy="32784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23060"/>
          <a:ext cx="4881822" cy="15582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4" displayName="Tabla4" ref="A2:B78" totalsRowShown="0">
  <autoFilter ref="A2:B78"/>
  <tableColumns count="2">
    <tableColumn id="1" name="Mes "/>
    <tableColumn id="2" name="Páginas vista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6" name="Tabla85" displayName="Tabla85" ref="A2:C12" totalsRowShown="0" headerRowDxfId="22" dataDxfId="21" headerRowBorderDxfId="19" tableBorderDxfId="20" totalsRowBorderDxfId="18">
  <tableColumns count="3">
    <tableColumn id="1" name="Inadmisiones por causa (Nota 1)" dataDxfId="17"/>
    <tableColumn id="2" name="Número" dataDxfId="16" dataCellStyle="Millares"/>
    <tableColumn id="3" name="Porcentaje" dataDxfId="15" dataCellStyle="Porcentaj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a1010" displayName="Tabla1010" ref="A2:C8" totalsRowShown="0" headerRowDxfId="14" headerRowBorderDxfId="12" tableBorderDxfId="13" totalsRowBorderDxfId="11">
  <tableColumns count="3">
    <tableColumn id="1" name="Tipo de concesión" dataDxfId="10"/>
    <tableColumn id="2" name="Número" dataDxfId="9" dataCellStyle="Millares"/>
    <tableColumn id="3" name="Porcentaje" dataDxfId="8" dataCellStyle="Porcentaj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a147" displayName="Tabla147" ref="A2:C6" totalsRowShown="0" headerRowDxfId="7" headerRowBorderDxfId="5" tableBorderDxfId="6" totalsRowBorderDxfId="4">
  <tableColumns count="3">
    <tableColumn id="1" name="Denegaciones por artículo"/>
    <tableColumn id="2" name="Número" dataDxfId="3"/>
    <tableColumn id="3" name="Porcentaje" dataDxf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Tabla13" displayName="Tabla13" ref="A3:C11" totalsRowShown="0">
  <tableColumns count="3">
    <tableColumn id="1" name="Total solicitudes Portal de la Transparencia (a 30/06/2020)"/>
    <tableColumn id="2" name="29.197" dataDxfId="1"/>
    <tableColumn id="3" name="100,00%" dataDxfId="0" dataCellStyle="Porcentaj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92.85546875" style="250" customWidth="1"/>
    <col min="2" max="2" width="11.42578125" style="250" customWidth="1"/>
    <col min="3" max="16384" width="11.42578125" style="250"/>
  </cols>
  <sheetData>
    <row r="1" spans="1:1" ht="81" customHeight="1" x14ac:dyDescent="0.25"/>
    <row r="3" spans="1:1" ht="49.5" customHeight="1" x14ac:dyDescent="0.4">
      <c r="A3" s="251" t="s">
        <v>206</v>
      </c>
    </row>
    <row r="4" spans="1:1" x14ac:dyDescent="0.25">
      <c r="A4" s="265" t="s">
        <v>174</v>
      </c>
    </row>
    <row r="5" spans="1:1" ht="14.45" x14ac:dyDescent="0.3">
      <c r="A5" s="265" t="s">
        <v>175</v>
      </c>
    </row>
    <row r="6" spans="1:1" x14ac:dyDescent="0.25">
      <c r="A6" s="264" t="s">
        <v>40</v>
      </c>
    </row>
    <row r="7" spans="1:1" x14ac:dyDescent="0.25">
      <c r="A7" s="264" t="s">
        <v>41</v>
      </c>
    </row>
    <row r="8" spans="1:1" x14ac:dyDescent="0.25">
      <c r="A8" s="264" t="s">
        <v>112</v>
      </c>
    </row>
    <row r="9" spans="1:1" x14ac:dyDescent="0.25">
      <c r="A9" s="264" t="s">
        <v>42</v>
      </c>
    </row>
    <row r="10" spans="1:1" x14ac:dyDescent="0.25">
      <c r="A10" s="264" t="s">
        <v>43</v>
      </c>
    </row>
    <row r="11" spans="1:1" x14ac:dyDescent="0.25">
      <c r="A11" s="264" t="s">
        <v>176</v>
      </c>
    </row>
    <row r="12" spans="1:1" x14ac:dyDescent="0.25">
      <c r="A12" s="264" t="s">
        <v>116</v>
      </c>
    </row>
    <row r="13" spans="1:1" x14ac:dyDescent="0.25">
      <c r="A13" s="264" t="s">
        <v>118</v>
      </c>
    </row>
    <row r="14" spans="1:1" x14ac:dyDescent="0.25">
      <c r="A14" s="264" t="s">
        <v>44</v>
      </c>
    </row>
    <row r="15" spans="1:1" x14ac:dyDescent="0.25">
      <c r="A15" s="264" t="s">
        <v>177</v>
      </c>
    </row>
    <row r="16" spans="1:1" x14ac:dyDescent="0.25">
      <c r="A16" s="264" t="s">
        <v>178</v>
      </c>
    </row>
    <row r="17" spans="1:1" x14ac:dyDescent="0.25">
      <c r="A17" s="264" t="s">
        <v>113</v>
      </c>
    </row>
    <row r="18" spans="1:1" x14ac:dyDescent="0.25">
      <c r="A18" s="264" t="s">
        <v>45</v>
      </c>
    </row>
  </sheetData>
  <hyperlinks>
    <hyperlink ref="A5" location="Portal_visitas!A1" display="Portal: Visitas"/>
    <hyperlink ref="A6" location="'Cuánto nos preguntan'!A1" display="¿Cuánto nos preguntan?"/>
    <hyperlink ref="A7" location="'Cómo nos preguntan'!A1" display="¿Cómo nos preguntan?"/>
    <hyperlink ref="A8" location="'Quién nos pregunta'!A1" display="¿Quién nos pregunta?"/>
    <hyperlink ref="A9" location="'Cómo tramitamos'!A1" display="¿Cómo tramitamos?"/>
    <hyperlink ref="A10" location="'Cómo resolvemos'!A1" display="¿Cómo resolvemos?"/>
    <hyperlink ref="A11" location="'Por qué inadmitimos'!A1" display="¿Por qué se inadminten solicitudes?"/>
    <hyperlink ref="A12" location="'Cómo concedemos el acceso'!A1" display="¿Cómo concedemos el acceso?"/>
    <hyperlink ref="A13" location="'Por qué denegamos'!A1" display="¿Por qué, en ocasiones, se deniega el acceso?"/>
    <hyperlink ref="A14" location="'A quién preguntan'!A1" display="¿A quién preguntan?"/>
    <hyperlink ref="A15" location="'Sobre qué categoría RISP'!A1" display="¿Sobre qué categoría RISP se pregunta?"/>
    <hyperlink ref="A16" location="'Materia publicidad activa'!A1" display="¿Sobre quémateria de publicidad activa se pregunta?"/>
    <hyperlink ref="A17" location="'Perspectiva de género'!A1" display="Perspectiva de género"/>
    <hyperlink ref="A18" location="'Cuánto se reclama'!A1" display="¿Cuánto se reclama?"/>
    <hyperlink ref="A4" location="Portal_Páginas_vistas!A1" display="Portal: Páginas vista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XFD1048576"/>
    </sheetView>
  </sheetViews>
  <sheetFormatPr baseColWidth="10" defaultRowHeight="15" x14ac:dyDescent="0.25"/>
  <cols>
    <col min="1" max="1" width="38.5703125" style="5" customWidth="1"/>
    <col min="2" max="2" width="19.5703125" style="5" customWidth="1"/>
    <col min="3" max="3" width="12.7109375" style="5" customWidth="1"/>
    <col min="4" max="16384" width="11.42578125" style="5"/>
  </cols>
  <sheetData>
    <row r="1" spans="1:3" ht="23.25" x14ac:dyDescent="0.35">
      <c r="A1" s="275" t="s">
        <v>116</v>
      </c>
      <c r="B1" s="275"/>
      <c r="C1" s="275"/>
    </row>
    <row r="2" spans="1:3" x14ac:dyDescent="0.25">
      <c r="A2" s="13" t="s">
        <v>61</v>
      </c>
      <c r="B2" s="180" t="s">
        <v>51</v>
      </c>
      <c r="C2" s="59" t="s">
        <v>12</v>
      </c>
    </row>
    <row r="3" spans="1:3" x14ac:dyDescent="0.25">
      <c r="A3" s="14" t="s">
        <v>3</v>
      </c>
      <c r="B3" s="181">
        <v>19923</v>
      </c>
      <c r="C3" s="19">
        <v>0.87377746590061844</v>
      </c>
    </row>
    <row r="4" spans="1:3" x14ac:dyDescent="0.25">
      <c r="A4" s="14" t="s">
        <v>62</v>
      </c>
      <c r="B4" s="181">
        <v>495</v>
      </c>
      <c r="C4" s="19">
        <v>2.1709574141485024E-2</v>
      </c>
    </row>
    <row r="5" spans="1:3" x14ac:dyDescent="0.25">
      <c r="A5" s="14" t="s">
        <v>63</v>
      </c>
      <c r="B5" s="181">
        <v>1928</v>
      </c>
      <c r="C5" s="19">
        <v>8.4557694837945702E-2</v>
      </c>
    </row>
    <row r="6" spans="1:3" x14ac:dyDescent="0.25">
      <c r="A6" s="14" t="s">
        <v>64</v>
      </c>
      <c r="B6" s="181">
        <v>273</v>
      </c>
      <c r="C6" s="19">
        <v>1.1973159071970527E-2</v>
      </c>
    </row>
    <row r="7" spans="1:3" x14ac:dyDescent="0.25">
      <c r="A7" s="14" t="s">
        <v>54</v>
      </c>
      <c r="B7" s="181">
        <v>182</v>
      </c>
      <c r="C7" s="19">
        <v>7.9821060479803516E-3</v>
      </c>
    </row>
    <row r="8" spans="1:3" x14ac:dyDescent="0.25">
      <c r="A8" s="15" t="s">
        <v>6</v>
      </c>
      <c r="B8" s="240">
        <v>22801</v>
      </c>
      <c r="C8" s="20">
        <v>1</v>
      </c>
    </row>
    <row r="13" spans="1:3" x14ac:dyDescent="0.25">
      <c r="C13" s="4"/>
    </row>
  </sheetData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XFD1048576"/>
    </sheetView>
  </sheetViews>
  <sheetFormatPr baseColWidth="10" defaultRowHeight="15" x14ac:dyDescent="0.25"/>
  <cols>
    <col min="1" max="1" width="38.5703125" style="5" customWidth="1"/>
    <col min="2" max="2" width="19.5703125" style="5" customWidth="1"/>
    <col min="3" max="3" width="12.7109375" style="5" customWidth="1"/>
    <col min="4" max="16384" width="11.42578125" style="5"/>
  </cols>
  <sheetData>
    <row r="1" spans="1:3" ht="24" thickBot="1" x14ac:dyDescent="0.4">
      <c r="A1" s="274" t="s">
        <v>118</v>
      </c>
      <c r="B1" s="274"/>
      <c r="C1" s="274"/>
    </row>
    <row r="2" spans="1:3" x14ac:dyDescent="0.25">
      <c r="A2" s="9" t="s">
        <v>121</v>
      </c>
      <c r="B2" s="62" t="s">
        <v>51</v>
      </c>
      <c r="C2" s="63" t="s">
        <v>12</v>
      </c>
    </row>
    <row r="3" spans="1:3" x14ac:dyDescent="0.25">
      <c r="A3" s="11" t="s">
        <v>65</v>
      </c>
      <c r="B3" s="27">
        <v>779</v>
      </c>
      <c r="C3" s="28">
        <v>0.72330547818013002</v>
      </c>
    </row>
    <row r="4" spans="1:3" x14ac:dyDescent="0.25">
      <c r="A4" s="10" t="s">
        <v>66</v>
      </c>
      <c r="B4" s="25">
        <v>201</v>
      </c>
      <c r="C4" s="26">
        <v>0.18662952646239556</v>
      </c>
    </row>
    <row r="5" spans="1:3" x14ac:dyDescent="0.25">
      <c r="A5" s="30" t="s">
        <v>67</v>
      </c>
      <c r="B5" s="31">
        <v>97</v>
      </c>
      <c r="C5" s="32">
        <v>9.0064995357474462E-2</v>
      </c>
    </row>
    <row r="6" spans="1:3" x14ac:dyDescent="0.25">
      <c r="A6" s="40" t="s">
        <v>6</v>
      </c>
      <c r="B6" s="41">
        <v>1077</v>
      </c>
      <c r="C6" s="42">
        <v>1</v>
      </c>
    </row>
    <row r="8" spans="1:3" x14ac:dyDescent="0.25">
      <c r="A8" s="12" t="s">
        <v>122</v>
      </c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="90" zoomScaleNormal="90" workbookViewId="0">
      <selection sqref="A1:XFD1048576"/>
    </sheetView>
  </sheetViews>
  <sheetFormatPr baseColWidth="10" defaultRowHeight="15" x14ac:dyDescent="0.25"/>
  <cols>
    <col min="1" max="1" width="93.5703125" style="5" bestFit="1" customWidth="1"/>
    <col min="2" max="3" width="12" style="5" customWidth="1"/>
    <col min="4" max="16384" width="11.42578125" style="5"/>
  </cols>
  <sheetData>
    <row r="1" spans="1:3" ht="24" thickBot="1" x14ac:dyDescent="0.4">
      <c r="A1" s="275" t="s">
        <v>44</v>
      </c>
      <c r="B1" s="275"/>
      <c r="C1" s="275"/>
    </row>
    <row r="2" spans="1:3" ht="15.75" thickBot="1" x14ac:dyDescent="0.3">
      <c r="A2" s="96" t="s">
        <v>14</v>
      </c>
      <c r="B2" s="96" t="s">
        <v>114</v>
      </c>
      <c r="C2" s="96" t="s">
        <v>12</v>
      </c>
    </row>
    <row r="3" spans="1:3" ht="15.75" thickBot="1" x14ac:dyDescent="0.3">
      <c r="A3" s="97" t="s">
        <v>0</v>
      </c>
      <c r="B3" s="98">
        <v>5947</v>
      </c>
      <c r="C3" s="99">
        <v>0.14971552288404411</v>
      </c>
    </row>
    <row r="4" spans="1:3" ht="15.75" customHeight="1" thickBot="1" x14ac:dyDescent="0.3">
      <c r="A4" s="100" t="s">
        <v>1</v>
      </c>
      <c r="B4" s="101">
        <v>3963</v>
      </c>
      <c r="C4" s="102">
        <v>9.976839031267308E-2</v>
      </c>
    </row>
    <row r="5" spans="1:3" ht="15.75" customHeight="1" thickBot="1" x14ac:dyDescent="0.3">
      <c r="A5" s="103" t="s">
        <v>156</v>
      </c>
      <c r="B5" s="104">
        <v>3528</v>
      </c>
      <c r="C5" s="105">
        <v>8.8817280096671863E-2</v>
      </c>
    </row>
    <row r="6" spans="1:3" ht="15.75" customHeight="1" thickBot="1" x14ac:dyDescent="0.3">
      <c r="A6" s="100" t="s">
        <v>87</v>
      </c>
      <c r="B6" s="101">
        <v>3446</v>
      </c>
      <c r="C6" s="102">
        <v>8.6752932883540607E-2</v>
      </c>
    </row>
    <row r="7" spans="1:3" ht="15.75" customHeight="1" thickBot="1" x14ac:dyDescent="0.3">
      <c r="A7" s="103" t="s">
        <v>71</v>
      </c>
      <c r="B7" s="104">
        <v>2985</v>
      </c>
      <c r="C7" s="105">
        <v>7.5147273551180713E-2</v>
      </c>
    </row>
    <row r="8" spans="1:3" ht="15.75" thickBot="1" x14ac:dyDescent="0.3">
      <c r="A8" s="100" t="s">
        <v>88</v>
      </c>
      <c r="B8" s="101">
        <v>2281</v>
      </c>
      <c r="C8" s="102">
        <v>5.7424097477468405E-2</v>
      </c>
    </row>
    <row r="9" spans="1:3" ht="15.75" customHeight="1" thickBot="1" x14ac:dyDescent="0.3">
      <c r="A9" s="103" t="s">
        <v>150</v>
      </c>
      <c r="B9" s="104">
        <v>2158</v>
      </c>
      <c r="C9" s="105">
        <v>5.4327576657771513E-2</v>
      </c>
    </row>
    <row r="10" spans="1:3" ht="15.75" thickBot="1" x14ac:dyDescent="0.3">
      <c r="A10" s="100" t="s">
        <v>157</v>
      </c>
      <c r="B10" s="101">
        <v>1914</v>
      </c>
      <c r="C10" s="102">
        <v>4.8184884950405314E-2</v>
      </c>
    </row>
    <row r="11" spans="1:3" ht="15.75" customHeight="1" thickBot="1" x14ac:dyDescent="0.3">
      <c r="A11" s="103" t="s">
        <v>46</v>
      </c>
      <c r="B11" s="104">
        <v>1757</v>
      </c>
      <c r="C11" s="105">
        <v>4.4232415286239363E-2</v>
      </c>
    </row>
    <row r="12" spans="1:3" ht="15.75" customHeight="1" thickBot="1" x14ac:dyDescent="0.3">
      <c r="A12" s="100" t="s">
        <v>159</v>
      </c>
      <c r="B12" s="101">
        <v>1547</v>
      </c>
      <c r="C12" s="102">
        <v>3.894567242334223E-2</v>
      </c>
    </row>
    <row r="13" spans="1:3" ht="15.75" thickBot="1" x14ac:dyDescent="0.3">
      <c r="A13" s="103" t="s">
        <v>158</v>
      </c>
      <c r="B13" s="104">
        <v>1442</v>
      </c>
      <c r="C13" s="105">
        <v>3.630230099189366E-2</v>
      </c>
    </row>
    <row r="14" spans="1:3" ht="15.75" thickBot="1" x14ac:dyDescent="0.3">
      <c r="A14" s="100" t="s">
        <v>72</v>
      </c>
      <c r="B14" s="101">
        <v>1130</v>
      </c>
      <c r="C14" s="102">
        <v>2.8447711595589346E-2</v>
      </c>
    </row>
    <row r="15" spans="1:3" ht="15.75" thickBot="1" x14ac:dyDescent="0.3">
      <c r="A15" s="103" t="s">
        <v>89</v>
      </c>
      <c r="B15" s="106">
        <v>1090</v>
      </c>
      <c r="C15" s="107">
        <v>2.744071295503751E-2</v>
      </c>
    </row>
    <row r="16" spans="1:3" ht="15.75" thickBot="1" x14ac:dyDescent="0.3">
      <c r="A16" s="100" t="s">
        <v>73</v>
      </c>
      <c r="B16" s="101">
        <v>1031</v>
      </c>
      <c r="C16" s="102">
        <v>2.5955389960223552E-2</v>
      </c>
    </row>
    <row r="17" spans="1:3" ht="15.75" thickBot="1" x14ac:dyDescent="0.3">
      <c r="A17" s="97" t="s">
        <v>160</v>
      </c>
      <c r="B17" s="98">
        <v>1021</v>
      </c>
      <c r="C17" s="99">
        <v>2.5703640300085595E-2</v>
      </c>
    </row>
    <row r="18" spans="1:3" ht="15.75" thickBot="1" x14ac:dyDescent="0.3">
      <c r="A18" s="100" t="s">
        <v>75</v>
      </c>
      <c r="B18" s="101">
        <v>825</v>
      </c>
      <c r="C18" s="102">
        <v>2.0769346961381604E-2</v>
      </c>
    </row>
    <row r="19" spans="1:3" ht="15.75" thickBot="1" x14ac:dyDescent="0.3">
      <c r="A19" s="97" t="s">
        <v>74</v>
      </c>
      <c r="B19" s="98">
        <v>669</v>
      </c>
      <c r="C19" s="99">
        <v>1.6842052263229445E-2</v>
      </c>
    </row>
    <row r="20" spans="1:3" ht="15.75" thickBot="1" x14ac:dyDescent="0.3">
      <c r="A20" s="108" t="s">
        <v>47</v>
      </c>
      <c r="B20" s="109">
        <v>556</v>
      </c>
      <c r="C20" s="110">
        <v>1.399728110367051E-2</v>
      </c>
    </row>
    <row r="21" spans="1:3" ht="15.75" thickBot="1" x14ac:dyDescent="0.3">
      <c r="A21" s="103" t="s">
        <v>2</v>
      </c>
      <c r="B21" s="104">
        <v>435</v>
      </c>
      <c r="C21" s="105">
        <v>1.0951110216001208E-2</v>
      </c>
    </row>
    <row r="22" spans="1:3" ht="15" customHeight="1" thickBot="1" x14ac:dyDescent="0.3">
      <c r="A22" s="111" t="s">
        <v>161</v>
      </c>
      <c r="B22" s="112">
        <v>397</v>
      </c>
      <c r="C22" s="113">
        <v>9.9944615074769646E-3</v>
      </c>
    </row>
    <row r="23" spans="1:3" ht="15.75" thickBot="1" x14ac:dyDescent="0.3">
      <c r="A23" s="97" t="s">
        <v>163</v>
      </c>
      <c r="B23" s="98">
        <v>366</v>
      </c>
      <c r="C23" s="99">
        <v>9.2140375610492934E-3</v>
      </c>
    </row>
    <row r="24" spans="1:3" ht="15" customHeight="1" thickBot="1" x14ac:dyDescent="0.3">
      <c r="A24" s="108" t="s">
        <v>151</v>
      </c>
      <c r="B24" s="109">
        <v>361</v>
      </c>
      <c r="C24" s="110">
        <v>9.0881627309803131E-3</v>
      </c>
    </row>
    <row r="25" spans="1:3" ht="15.75" thickBot="1" x14ac:dyDescent="0.3">
      <c r="A25" s="103" t="s">
        <v>162</v>
      </c>
      <c r="B25" s="104">
        <v>358</v>
      </c>
      <c r="C25" s="105">
        <v>9.0126378329389249E-3</v>
      </c>
    </row>
    <row r="26" spans="1:3" ht="15" customHeight="1" thickBot="1" x14ac:dyDescent="0.3">
      <c r="A26" s="111" t="s">
        <v>164</v>
      </c>
      <c r="B26" s="112">
        <v>307</v>
      </c>
      <c r="C26" s="113">
        <v>7.7287145662353358E-3</v>
      </c>
    </row>
    <row r="27" spans="1:3" ht="15.75" thickBot="1" x14ac:dyDescent="0.3">
      <c r="A27" s="97" t="s">
        <v>165</v>
      </c>
      <c r="B27" s="98">
        <v>208</v>
      </c>
      <c r="C27" s="99">
        <v>5.2363929308695432E-3</v>
      </c>
    </row>
    <row r="28" spans="1:3" x14ac:dyDescent="0.25">
      <c r="A28" s="114" t="s">
        <v>166</v>
      </c>
      <c r="B28" s="115">
        <v>39722</v>
      </c>
      <c r="C28" s="188">
        <v>1</v>
      </c>
    </row>
    <row r="30" spans="1:3" x14ac:dyDescent="0.25">
      <c r="A30" s="8"/>
    </row>
    <row r="31" spans="1:3" x14ac:dyDescent="0.25">
      <c r="A31" s="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sqref="A1:XFD1048576"/>
    </sheetView>
  </sheetViews>
  <sheetFormatPr baseColWidth="10" defaultRowHeight="15" x14ac:dyDescent="0.25"/>
  <cols>
    <col min="1" max="1" width="31" style="5" customWidth="1"/>
    <col min="2" max="3" width="12.28515625" style="5" customWidth="1"/>
    <col min="4" max="16384" width="11.42578125" style="5"/>
  </cols>
  <sheetData>
    <row r="1" spans="1:3" ht="23.25" customHeight="1" x14ac:dyDescent="0.25">
      <c r="A1" s="276" t="s">
        <v>69</v>
      </c>
      <c r="B1" s="276"/>
      <c r="C1" s="276"/>
    </row>
    <row r="2" spans="1:3" ht="15" customHeight="1" x14ac:dyDescent="0.25">
      <c r="A2" s="277"/>
      <c r="B2" s="277"/>
      <c r="C2" s="277"/>
    </row>
    <row r="3" spans="1:3" ht="45" x14ac:dyDescent="0.25">
      <c r="A3" s="116" t="s">
        <v>85</v>
      </c>
      <c r="B3" s="117" t="s">
        <v>169</v>
      </c>
      <c r="C3" s="116" t="s">
        <v>12</v>
      </c>
    </row>
    <row r="4" spans="1:3" x14ac:dyDescent="0.25">
      <c r="A4" s="118" t="s">
        <v>125</v>
      </c>
      <c r="B4" s="154">
        <v>1183</v>
      </c>
      <c r="C4" s="119">
        <v>3.0745640252618448E-2</v>
      </c>
    </row>
    <row r="5" spans="1:3" x14ac:dyDescent="0.25">
      <c r="A5" s="120" t="s">
        <v>126</v>
      </c>
      <c r="B5" s="155">
        <v>3453</v>
      </c>
      <c r="C5" s="121">
        <v>8.9741923746653851E-2</v>
      </c>
    </row>
    <row r="6" spans="1:3" x14ac:dyDescent="0.25">
      <c r="A6" s="122" t="s">
        <v>127</v>
      </c>
      <c r="B6" s="156">
        <v>166</v>
      </c>
      <c r="C6" s="119">
        <v>4.3142656652025886E-3</v>
      </c>
    </row>
    <row r="7" spans="1:3" x14ac:dyDescent="0.25">
      <c r="A7" s="120" t="s">
        <v>128</v>
      </c>
      <c r="B7" s="155">
        <v>2368</v>
      </c>
      <c r="C7" s="121">
        <v>6.1543259609636927E-2</v>
      </c>
    </row>
    <row r="8" spans="1:3" x14ac:dyDescent="0.25">
      <c r="A8" s="122" t="s">
        <v>129</v>
      </c>
      <c r="B8" s="156">
        <v>832</v>
      </c>
      <c r="C8" s="119">
        <v>2.1623307430412974E-2</v>
      </c>
    </row>
    <row r="9" spans="1:3" x14ac:dyDescent="0.25">
      <c r="A9" s="120" t="s">
        <v>130</v>
      </c>
      <c r="B9" s="155">
        <v>307</v>
      </c>
      <c r="C9" s="121">
        <v>7.9787925254047876E-3</v>
      </c>
    </row>
    <row r="10" spans="1:3" x14ac:dyDescent="0.25">
      <c r="A10" s="123" t="s">
        <v>131</v>
      </c>
      <c r="B10" s="157">
        <v>1895</v>
      </c>
      <c r="C10" s="119">
        <v>4.9250201419029548E-2</v>
      </c>
    </row>
    <row r="11" spans="1:3" x14ac:dyDescent="0.25">
      <c r="A11" s="120" t="s">
        <v>132</v>
      </c>
      <c r="B11" s="158">
        <v>11853</v>
      </c>
      <c r="C11" s="124">
        <v>0.30805416222678483</v>
      </c>
    </row>
    <row r="12" spans="1:3" x14ac:dyDescent="0.25">
      <c r="A12" s="123" t="s">
        <v>133</v>
      </c>
      <c r="B12" s="159">
        <v>4267</v>
      </c>
      <c r="C12" s="125">
        <v>0.11089741923746654</v>
      </c>
    </row>
    <row r="13" spans="1:3" x14ac:dyDescent="0.25">
      <c r="A13" s="120" t="s">
        <v>134</v>
      </c>
      <c r="B13" s="160">
        <v>4056</v>
      </c>
      <c r="C13" s="126">
        <v>0.10541362372326325</v>
      </c>
    </row>
    <row r="14" spans="1:3" x14ac:dyDescent="0.25">
      <c r="A14" s="123" t="s">
        <v>135</v>
      </c>
      <c r="B14" s="154">
        <v>2901</v>
      </c>
      <c r="C14" s="125">
        <v>7.5395690932245241E-2</v>
      </c>
    </row>
    <row r="15" spans="1:3" x14ac:dyDescent="0.25">
      <c r="A15" s="120" t="s">
        <v>136</v>
      </c>
      <c r="B15" s="155">
        <v>136</v>
      </c>
      <c r="C15" s="126">
        <v>3.5345790992021208E-3</v>
      </c>
    </row>
    <row r="16" spans="1:3" x14ac:dyDescent="0.25">
      <c r="A16" s="118" t="s">
        <v>137</v>
      </c>
      <c r="B16" s="154">
        <v>116</v>
      </c>
      <c r="C16" s="127">
        <v>3.0147880552018089E-3</v>
      </c>
    </row>
    <row r="17" spans="1:5" x14ac:dyDescent="0.25">
      <c r="A17" s="120" t="s">
        <v>138</v>
      </c>
      <c r="B17" s="155">
        <v>608</v>
      </c>
      <c r="C17" s="128">
        <v>1.5801647737609482E-2</v>
      </c>
    </row>
    <row r="18" spans="1:5" ht="14.45" customHeight="1" x14ac:dyDescent="0.25">
      <c r="A18" s="123" t="s">
        <v>139</v>
      </c>
      <c r="B18" s="154">
        <v>120</v>
      </c>
      <c r="C18" s="129">
        <v>3.1187462640018711E-3</v>
      </c>
    </row>
    <row r="19" spans="1:5" ht="14.45" customHeight="1" x14ac:dyDescent="0.25">
      <c r="A19" s="120" t="s">
        <v>140</v>
      </c>
      <c r="B19" s="155">
        <v>483</v>
      </c>
      <c r="C19" s="126">
        <v>1.2552953712607532E-2</v>
      </c>
    </row>
    <row r="20" spans="1:5" x14ac:dyDescent="0.25">
      <c r="A20" s="130" t="s">
        <v>141</v>
      </c>
      <c r="B20" s="154">
        <v>532</v>
      </c>
      <c r="C20" s="129">
        <v>1.3826441770408296E-2</v>
      </c>
    </row>
    <row r="21" spans="1:5" ht="14.45" customHeight="1" x14ac:dyDescent="0.25">
      <c r="A21" s="131" t="s">
        <v>142</v>
      </c>
      <c r="B21" s="161">
        <v>174</v>
      </c>
      <c r="C21" s="132">
        <v>4.5221820828027131E-3</v>
      </c>
    </row>
    <row r="22" spans="1:5" x14ac:dyDescent="0.25">
      <c r="A22" s="118" t="s">
        <v>143</v>
      </c>
      <c r="B22" s="162">
        <v>501</v>
      </c>
      <c r="C22" s="133">
        <v>1.3020765652207812E-2</v>
      </c>
    </row>
    <row r="23" spans="1:5" x14ac:dyDescent="0.25">
      <c r="A23" s="134" t="s">
        <v>144</v>
      </c>
      <c r="B23" s="161">
        <v>1269</v>
      </c>
      <c r="C23" s="135">
        <v>3.2980741741819787E-2</v>
      </c>
    </row>
    <row r="24" spans="1:5" x14ac:dyDescent="0.25">
      <c r="A24" s="136" t="s">
        <v>145</v>
      </c>
      <c r="B24" s="163">
        <v>929</v>
      </c>
      <c r="C24" s="127">
        <v>2.4144293993814486E-2</v>
      </c>
    </row>
    <row r="25" spans="1:5" x14ac:dyDescent="0.25">
      <c r="A25" s="134" t="s">
        <v>146</v>
      </c>
      <c r="B25" s="164">
        <v>328</v>
      </c>
      <c r="C25" s="126">
        <v>8.5245731216051154E-3</v>
      </c>
    </row>
    <row r="26" spans="1:5" x14ac:dyDescent="0.25">
      <c r="A26" s="137" t="s">
        <v>94</v>
      </c>
      <c r="B26" s="165">
        <v>38477</v>
      </c>
      <c r="C26" s="189">
        <v>0.99999999999999989</v>
      </c>
    </row>
    <row r="27" spans="1:5" x14ac:dyDescent="0.25">
      <c r="E27" s="6"/>
    </row>
    <row r="28" spans="1:5" x14ac:dyDescent="0.25">
      <c r="A28" s="151"/>
      <c r="B28" s="153"/>
      <c r="C28" s="152"/>
    </row>
    <row r="29" spans="1:5" x14ac:dyDescent="0.25">
      <c r="A29" s="151"/>
      <c r="B29" s="185"/>
      <c r="C29" s="186"/>
    </row>
    <row r="30" spans="1:5" x14ac:dyDescent="0.25">
      <c r="A30" s="151"/>
      <c r="B30" s="185"/>
      <c r="C30" s="152"/>
    </row>
  </sheetData>
  <mergeCells count="1">
    <mergeCell ref="A1:C2"/>
  </mergeCells>
  <pageMargins left="0.7" right="0.7" top="0.75" bottom="0.75" header="0.3" footer="0.3"/>
  <pageSetup paperSize="9"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Normal="100" workbookViewId="0">
      <selection sqref="A1:XFD1048576"/>
    </sheetView>
  </sheetViews>
  <sheetFormatPr baseColWidth="10" defaultRowHeight="15" x14ac:dyDescent="0.25"/>
  <cols>
    <col min="1" max="1" width="94" style="5" customWidth="1"/>
    <col min="2" max="3" width="14.28515625" style="5" customWidth="1"/>
    <col min="4" max="16384" width="11.42578125" style="5"/>
  </cols>
  <sheetData>
    <row r="1" spans="1:3" ht="21" customHeight="1" x14ac:dyDescent="0.25">
      <c r="A1" s="278" t="s">
        <v>119</v>
      </c>
      <c r="B1" s="278"/>
      <c r="C1" s="278"/>
    </row>
    <row r="2" spans="1:3" ht="21" customHeight="1" x14ac:dyDescent="0.25">
      <c r="A2" s="279"/>
      <c r="B2" s="279"/>
      <c r="C2" s="279"/>
    </row>
    <row r="3" spans="1:3" ht="30" x14ac:dyDescent="0.25">
      <c r="A3" s="138" t="s">
        <v>86</v>
      </c>
      <c r="B3" s="139" t="s">
        <v>115</v>
      </c>
      <c r="C3" s="138" t="s">
        <v>12</v>
      </c>
    </row>
    <row r="4" spans="1:3" x14ac:dyDescent="0.25">
      <c r="A4" s="140" t="s">
        <v>18</v>
      </c>
      <c r="B4" s="182">
        <v>2100</v>
      </c>
      <c r="C4" s="141">
        <v>5.4578059620032746E-2</v>
      </c>
    </row>
    <row r="5" spans="1:3" x14ac:dyDescent="0.25">
      <c r="A5" s="142" t="s">
        <v>108</v>
      </c>
      <c r="B5" s="183">
        <v>412</v>
      </c>
      <c r="C5" s="143">
        <v>1.0707695506406425E-2</v>
      </c>
    </row>
    <row r="6" spans="1:3" x14ac:dyDescent="0.25">
      <c r="A6" s="144" t="s">
        <v>19</v>
      </c>
      <c r="B6" s="182">
        <v>279</v>
      </c>
      <c r="C6" s="141">
        <v>7.2510850638043507E-3</v>
      </c>
    </row>
    <row r="7" spans="1:3" x14ac:dyDescent="0.25">
      <c r="A7" s="142" t="s">
        <v>109</v>
      </c>
      <c r="B7" s="183">
        <v>217</v>
      </c>
      <c r="C7" s="143">
        <v>5.6397328274033843E-3</v>
      </c>
    </row>
    <row r="8" spans="1:3" x14ac:dyDescent="0.25">
      <c r="A8" s="140" t="s">
        <v>110</v>
      </c>
      <c r="B8" s="182">
        <v>328</v>
      </c>
      <c r="C8" s="141">
        <v>8.5245731216051154E-3</v>
      </c>
    </row>
    <row r="9" spans="1:3" x14ac:dyDescent="0.25">
      <c r="A9" s="142" t="s">
        <v>20</v>
      </c>
      <c r="B9" s="183">
        <v>1016</v>
      </c>
      <c r="C9" s="143">
        <v>2.6405385035215844E-2</v>
      </c>
    </row>
    <row r="10" spans="1:3" x14ac:dyDescent="0.25">
      <c r="A10" s="144" t="s">
        <v>111</v>
      </c>
      <c r="B10" s="182">
        <v>3580</v>
      </c>
      <c r="C10" s="141">
        <v>9.304259687605583E-2</v>
      </c>
    </row>
    <row r="11" spans="1:3" x14ac:dyDescent="0.25">
      <c r="A11" s="142" t="s">
        <v>21</v>
      </c>
      <c r="B11" s="183">
        <v>549</v>
      </c>
      <c r="C11" s="143">
        <v>1.4268264157808561E-2</v>
      </c>
    </row>
    <row r="12" spans="1:3" x14ac:dyDescent="0.25">
      <c r="A12" s="140" t="s">
        <v>22</v>
      </c>
      <c r="B12" s="182">
        <v>1425</v>
      </c>
      <c r="C12" s="141">
        <v>3.7035111885022218E-2</v>
      </c>
    </row>
    <row r="13" spans="1:3" x14ac:dyDescent="0.25">
      <c r="A13" s="142" t="s">
        <v>23</v>
      </c>
      <c r="B13" s="183">
        <v>2373</v>
      </c>
      <c r="C13" s="143">
        <v>6.1673207370637001E-2</v>
      </c>
    </row>
    <row r="14" spans="1:3" x14ac:dyDescent="0.25">
      <c r="A14" s="140" t="s">
        <v>24</v>
      </c>
      <c r="B14" s="182">
        <v>1769</v>
      </c>
      <c r="C14" s="141">
        <v>4.5975517841827587E-2</v>
      </c>
    </row>
    <row r="15" spans="1:3" x14ac:dyDescent="0.25">
      <c r="A15" s="145" t="s">
        <v>25</v>
      </c>
      <c r="B15" s="183">
        <v>66</v>
      </c>
      <c r="C15" s="143">
        <v>1.7153104452010291E-3</v>
      </c>
    </row>
    <row r="16" spans="1:3" x14ac:dyDescent="0.25">
      <c r="A16" s="140" t="s">
        <v>26</v>
      </c>
      <c r="B16" s="182">
        <v>237</v>
      </c>
      <c r="C16" s="141">
        <v>6.1595238714036958E-3</v>
      </c>
    </row>
    <row r="17" spans="1:3" x14ac:dyDescent="0.25">
      <c r="A17" s="145" t="s">
        <v>27</v>
      </c>
      <c r="B17" s="183">
        <v>67</v>
      </c>
      <c r="C17" s="143">
        <v>1.7412999974010448E-3</v>
      </c>
    </row>
    <row r="18" spans="1:3" x14ac:dyDescent="0.25">
      <c r="A18" s="140" t="s">
        <v>28</v>
      </c>
      <c r="B18" s="182">
        <v>892</v>
      </c>
      <c r="C18" s="141">
        <v>2.3182680562413911E-2</v>
      </c>
    </row>
    <row r="19" spans="1:3" ht="14.45" customHeight="1" x14ac:dyDescent="0.25">
      <c r="A19" s="145" t="s">
        <v>29</v>
      </c>
      <c r="B19" s="183">
        <v>605</v>
      </c>
      <c r="C19" s="143">
        <v>1.5723679081009433E-2</v>
      </c>
    </row>
    <row r="20" spans="1:3" x14ac:dyDescent="0.25">
      <c r="A20" s="140" t="s">
        <v>30</v>
      </c>
      <c r="B20" s="182">
        <v>1588</v>
      </c>
      <c r="C20" s="141">
        <v>4.127140889362476E-2</v>
      </c>
    </row>
    <row r="21" spans="1:3" x14ac:dyDescent="0.25">
      <c r="A21" s="145" t="s">
        <v>31</v>
      </c>
      <c r="B21" s="183">
        <v>98</v>
      </c>
      <c r="C21" s="143">
        <v>2.5469761156015282E-3</v>
      </c>
    </row>
    <row r="22" spans="1:3" x14ac:dyDescent="0.25">
      <c r="A22" s="144" t="s">
        <v>32</v>
      </c>
      <c r="B22" s="182">
        <v>599</v>
      </c>
      <c r="C22" s="141">
        <v>1.556774176780934E-2</v>
      </c>
    </row>
    <row r="23" spans="1:3" x14ac:dyDescent="0.25">
      <c r="A23" s="145" t="s">
        <v>33</v>
      </c>
      <c r="B23" s="183">
        <v>477</v>
      </c>
      <c r="C23" s="143">
        <v>1.2397016399407438E-2</v>
      </c>
    </row>
    <row r="24" spans="1:3" x14ac:dyDescent="0.25">
      <c r="A24" s="140" t="s">
        <v>34</v>
      </c>
      <c r="B24" s="182">
        <v>759</v>
      </c>
      <c r="C24" s="141">
        <v>1.9726070119811836E-2</v>
      </c>
    </row>
    <row r="25" spans="1:3" x14ac:dyDescent="0.25">
      <c r="A25" s="145" t="s">
        <v>35</v>
      </c>
      <c r="B25" s="183">
        <v>941</v>
      </c>
      <c r="C25" s="143">
        <v>2.4456168620214675E-2</v>
      </c>
    </row>
    <row r="26" spans="1:3" ht="30" x14ac:dyDescent="0.25">
      <c r="A26" s="146" t="s">
        <v>36</v>
      </c>
      <c r="B26" s="182">
        <v>104</v>
      </c>
      <c r="C26" s="141">
        <v>2.7029134288016217E-3</v>
      </c>
    </row>
    <row r="27" spans="1:3" x14ac:dyDescent="0.25">
      <c r="A27" s="145" t="s">
        <v>37</v>
      </c>
      <c r="B27" s="183">
        <v>2388</v>
      </c>
      <c r="C27" s="143">
        <v>6.2063050653637236E-2</v>
      </c>
    </row>
    <row r="28" spans="1:3" x14ac:dyDescent="0.25">
      <c r="A28" s="147" t="s">
        <v>38</v>
      </c>
      <c r="B28" s="182">
        <v>304</v>
      </c>
      <c r="C28" s="141">
        <v>7.9008238688047412E-3</v>
      </c>
    </row>
    <row r="29" spans="1:3" x14ac:dyDescent="0.25">
      <c r="A29" s="148" t="s">
        <v>39</v>
      </c>
      <c r="B29" s="183">
        <v>15304</v>
      </c>
      <c r="C29" s="143">
        <v>0.39774410686903866</v>
      </c>
    </row>
    <row r="30" spans="1:3" x14ac:dyDescent="0.25">
      <c r="A30" s="149" t="s">
        <v>94</v>
      </c>
      <c r="B30" s="184">
        <v>38477</v>
      </c>
      <c r="C30" s="190">
        <v>1</v>
      </c>
    </row>
    <row r="32" spans="1:3" x14ac:dyDescent="0.25">
      <c r="A32" s="151"/>
      <c r="B32" s="185"/>
      <c r="C32" s="186"/>
    </row>
    <row r="33" spans="1:3" x14ac:dyDescent="0.25">
      <c r="A33" s="151"/>
      <c r="B33" s="185"/>
      <c r="C33" s="152"/>
    </row>
    <row r="34" spans="1:3" x14ac:dyDescent="0.25">
      <c r="A34" s="151"/>
      <c r="B34" s="153"/>
      <c r="C34" s="152"/>
    </row>
  </sheetData>
  <mergeCells count="1">
    <mergeCell ref="A1:C2"/>
  </mergeCell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zoomScaleNormal="100" workbookViewId="0">
      <selection sqref="A1:XFD1048576"/>
    </sheetView>
  </sheetViews>
  <sheetFormatPr baseColWidth="10" defaultRowHeight="15" x14ac:dyDescent="0.25"/>
  <cols>
    <col min="1" max="1" width="49.42578125" style="5" customWidth="1"/>
    <col min="2" max="2" width="12" style="5" customWidth="1"/>
    <col min="3" max="3" width="12.140625" style="5" bestFit="1" customWidth="1"/>
    <col min="4" max="4" width="11.5703125" style="5" bestFit="1" customWidth="1"/>
    <col min="5" max="16384" width="11.42578125" style="5"/>
  </cols>
  <sheetData>
    <row r="1" spans="1:4" ht="21" customHeight="1" x14ac:dyDescent="0.25">
      <c r="A1" s="283" t="s">
        <v>113</v>
      </c>
      <c r="B1" s="283"/>
      <c r="C1" s="283"/>
    </row>
    <row r="2" spans="1:4" ht="14.45" customHeight="1" x14ac:dyDescent="0.25">
      <c r="A2" s="279"/>
      <c r="B2" s="279"/>
      <c r="C2" s="279"/>
    </row>
    <row r="3" spans="1:4" x14ac:dyDescent="0.25">
      <c r="A3" s="45" t="s">
        <v>91</v>
      </c>
      <c r="B3" s="45" t="s">
        <v>51</v>
      </c>
      <c r="C3" s="45" t="s">
        <v>12</v>
      </c>
    </row>
    <row r="4" spans="1:4" ht="15" customHeight="1" x14ac:dyDescent="0.25">
      <c r="A4" s="56" t="s">
        <v>147</v>
      </c>
      <c r="B4" s="46">
        <v>24699</v>
      </c>
      <c r="C4" s="47">
        <v>0.64191594978818511</v>
      </c>
    </row>
    <row r="5" spans="1:4" ht="15" customHeight="1" x14ac:dyDescent="0.25">
      <c r="A5" s="227" t="s">
        <v>148</v>
      </c>
      <c r="B5" s="228">
        <v>11802</v>
      </c>
      <c r="C5" s="229">
        <v>0.30672869506458406</v>
      </c>
    </row>
    <row r="6" spans="1:4" x14ac:dyDescent="0.25">
      <c r="A6" s="57" t="s">
        <v>149</v>
      </c>
      <c r="B6" s="48">
        <v>1976</v>
      </c>
      <c r="C6" s="49">
        <v>5.1355355147230816E-2</v>
      </c>
    </row>
    <row r="7" spans="1:4" ht="15" customHeight="1" x14ac:dyDescent="0.25">
      <c r="A7" s="169" t="s">
        <v>50</v>
      </c>
      <c r="B7" s="170">
        <v>38477</v>
      </c>
      <c r="C7" s="191">
        <v>1</v>
      </c>
    </row>
    <row r="8" spans="1:4" ht="15" customHeight="1" x14ac:dyDescent="0.25"/>
    <row r="9" spans="1:4" ht="15" customHeight="1" x14ac:dyDescent="0.25"/>
    <row r="10" spans="1:4" ht="15" customHeight="1" x14ac:dyDescent="0.25"/>
    <row r="11" spans="1:4" ht="15.75" customHeight="1" thickBot="1" x14ac:dyDescent="0.3"/>
    <row r="12" spans="1:4" ht="15.75" customHeight="1" thickBot="1" x14ac:dyDescent="0.3">
      <c r="B12" s="280" t="s">
        <v>104</v>
      </c>
      <c r="C12" s="281"/>
      <c r="D12" s="282"/>
    </row>
    <row r="13" spans="1:4" x14ac:dyDescent="0.25">
      <c r="A13" s="64" t="s">
        <v>14</v>
      </c>
      <c r="B13" s="88" t="s">
        <v>106</v>
      </c>
      <c r="C13" s="66" t="s">
        <v>105</v>
      </c>
      <c r="D13" s="67" t="s">
        <v>107</v>
      </c>
    </row>
    <row r="14" spans="1:4" ht="15" customHeight="1" x14ac:dyDescent="0.25">
      <c r="A14" s="68" t="s">
        <v>47</v>
      </c>
      <c r="B14" s="69">
        <v>0.67210144927536231</v>
      </c>
      <c r="C14" s="70">
        <v>0.3061594202898551</v>
      </c>
      <c r="D14" s="71">
        <v>2.1739130434782608E-2</v>
      </c>
    </row>
    <row r="15" spans="1:4" x14ac:dyDescent="0.25">
      <c r="A15" s="72" t="s">
        <v>89</v>
      </c>
      <c r="B15" s="73">
        <v>0.65242718446601944</v>
      </c>
      <c r="C15" s="74">
        <v>0.25728155339805825</v>
      </c>
      <c r="D15" s="75">
        <v>9.0291262135922326E-2</v>
      </c>
    </row>
    <row r="16" spans="1:4" x14ac:dyDescent="0.25">
      <c r="A16" s="68" t="s">
        <v>158</v>
      </c>
      <c r="B16" s="69">
        <v>0.67703703703703699</v>
      </c>
      <c r="C16" s="70">
        <v>0.26444444444444443</v>
      </c>
      <c r="D16" s="71">
        <v>5.8518518518518518E-2</v>
      </c>
    </row>
    <row r="17" spans="1:4" x14ac:dyDescent="0.25">
      <c r="A17" s="72" t="s">
        <v>73</v>
      </c>
      <c r="B17" s="73">
        <v>0.68290155440414513</v>
      </c>
      <c r="C17" s="74">
        <v>0.29015544041450775</v>
      </c>
      <c r="D17" s="75">
        <v>2.6943005181347152E-2</v>
      </c>
    </row>
    <row r="18" spans="1:4" x14ac:dyDescent="0.25">
      <c r="A18" s="68" t="s">
        <v>151</v>
      </c>
      <c r="B18" s="69">
        <v>0.6522988505747126</v>
      </c>
      <c r="C18" s="70">
        <v>0.3045977011494253</v>
      </c>
      <c r="D18" s="71">
        <v>4.3103448275862072E-2</v>
      </c>
    </row>
    <row r="19" spans="1:4" ht="15" customHeight="1" x14ac:dyDescent="0.25">
      <c r="A19" s="76" t="s">
        <v>165</v>
      </c>
      <c r="B19" s="73">
        <v>0.70854271356783916</v>
      </c>
      <c r="C19" s="74">
        <v>0.19095477386934673</v>
      </c>
      <c r="D19" s="75">
        <v>0.10050251256281408</v>
      </c>
    </row>
    <row r="20" spans="1:4" ht="15" customHeight="1" x14ac:dyDescent="0.25">
      <c r="A20" s="68" t="s">
        <v>75</v>
      </c>
      <c r="B20" s="69">
        <v>0.64455569461827289</v>
      </c>
      <c r="C20" s="70">
        <v>0.29036295369211512</v>
      </c>
      <c r="D20" s="71">
        <v>6.5081351689612016E-2</v>
      </c>
    </row>
    <row r="21" spans="1:4" ht="14.45" customHeight="1" x14ac:dyDescent="0.25">
      <c r="A21" s="72" t="s">
        <v>46</v>
      </c>
      <c r="B21" s="73">
        <v>0.69017480409885468</v>
      </c>
      <c r="C21" s="74">
        <v>0.20675105485232068</v>
      </c>
      <c r="D21" s="75">
        <v>0.10307414104882459</v>
      </c>
    </row>
    <row r="22" spans="1:4" ht="14.45" customHeight="1" x14ac:dyDescent="0.25">
      <c r="A22" s="68" t="s">
        <v>161</v>
      </c>
      <c r="B22" s="69">
        <v>0.58472553699284013</v>
      </c>
      <c r="C22" s="70">
        <v>0.36276849642004771</v>
      </c>
      <c r="D22" s="71">
        <v>5.2505966587112173E-2</v>
      </c>
    </row>
    <row r="23" spans="1:4" x14ac:dyDescent="0.25">
      <c r="A23" s="72" t="s">
        <v>72</v>
      </c>
      <c r="B23" s="73">
        <v>0.59623992837958817</v>
      </c>
      <c r="C23" s="74">
        <v>0.36974037600716203</v>
      </c>
      <c r="D23" s="75">
        <v>3.4019695613249773E-2</v>
      </c>
    </row>
    <row r="24" spans="1:4" ht="14.45" customHeight="1" x14ac:dyDescent="0.25">
      <c r="A24" s="68" t="s">
        <v>87</v>
      </c>
      <c r="B24" s="69">
        <v>0.69267139479905437</v>
      </c>
      <c r="C24" s="70">
        <v>0.2706855791962175</v>
      </c>
      <c r="D24" s="71">
        <v>3.664302600472813E-2</v>
      </c>
    </row>
    <row r="25" spans="1:4" ht="14.45" customHeight="1" x14ac:dyDescent="0.25">
      <c r="A25" s="72" t="s">
        <v>164</v>
      </c>
      <c r="B25" s="73">
        <v>0.52577319587628868</v>
      </c>
      <c r="C25" s="74">
        <v>0.43986254295532645</v>
      </c>
      <c r="D25" s="75">
        <v>3.4364261168384883E-2</v>
      </c>
    </row>
    <row r="26" spans="1:4" x14ac:dyDescent="0.25">
      <c r="A26" s="68" t="s">
        <v>163</v>
      </c>
      <c r="B26" s="69">
        <v>0.55376344086021501</v>
      </c>
      <c r="C26" s="70">
        <v>0.39247311827956988</v>
      </c>
      <c r="D26" s="71">
        <v>5.3763440860215055E-2</v>
      </c>
    </row>
    <row r="27" spans="1:4" ht="14.45" customHeight="1" x14ac:dyDescent="0.25">
      <c r="A27" s="72" t="s">
        <v>74</v>
      </c>
      <c r="B27" s="73">
        <v>0.68484848484848482</v>
      </c>
      <c r="C27" s="74">
        <v>0.25757575757575757</v>
      </c>
      <c r="D27" s="75">
        <v>5.7575757575757579E-2</v>
      </c>
    </row>
    <row r="28" spans="1:4" ht="14.45" customHeight="1" x14ac:dyDescent="0.25">
      <c r="A28" s="68" t="s">
        <v>0</v>
      </c>
      <c r="B28" s="69">
        <v>0.72559274755927472</v>
      </c>
      <c r="C28" s="70">
        <v>0.21408647140864714</v>
      </c>
      <c r="D28" s="71">
        <v>6.0320781032078101E-2</v>
      </c>
    </row>
    <row r="29" spans="1:4" x14ac:dyDescent="0.25">
      <c r="A29" s="72" t="s">
        <v>88</v>
      </c>
      <c r="B29" s="73">
        <v>0.6629464285714286</v>
      </c>
      <c r="C29" s="74">
        <v>0.3013392857142857</v>
      </c>
      <c r="D29" s="75">
        <v>3.5714285714285712E-2</v>
      </c>
    </row>
    <row r="30" spans="1:4" x14ac:dyDescent="0.25">
      <c r="A30" s="68" t="s">
        <v>71</v>
      </c>
      <c r="B30" s="69">
        <v>0.67097212780421478</v>
      </c>
      <c r="C30" s="70">
        <v>0.29163834126444593</v>
      </c>
      <c r="D30" s="71">
        <v>3.7389530931339225E-2</v>
      </c>
    </row>
    <row r="31" spans="1:4" x14ac:dyDescent="0.25">
      <c r="A31" s="72" t="s">
        <v>157</v>
      </c>
      <c r="B31" s="73">
        <v>0.63091842555618938</v>
      </c>
      <c r="C31" s="74">
        <v>0.33200228180262409</v>
      </c>
      <c r="D31" s="75">
        <v>3.7079292641186534E-2</v>
      </c>
    </row>
    <row r="32" spans="1:4" x14ac:dyDescent="0.25">
      <c r="A32" s="68" t="s">
        <v>150</v>
      </c>
      <c r="B32" s="69">
        <v>0.60504609412906352</v>
      </c>
      <c r="C32" s="70">
        <v>0.34012615235322657</v>
      </c>
      <c r="D32" s="71">
        <v>5.4827753517709847E-2</v>
      </c>
    </row>
    <row r="33" spans="1:4" x14ac:dyDescent="0.25">
      <c r="A33" s="72" t="s">
        <v>159</v>
      </c>
      <c r="B33" s="73">
        <v>0.56374501992031878</v>
      </c>
      <c r="C33" s="74">
        <v>0.37782204515272244</v>
      </c>
      <c r="D33" s="75">
        <v>5.8432934926958828E-2</v>
      </c>
    </row>
    <row r="34" spans="1:4" x14ac:dyDescent="0.25">
      <c r="A34" s="72" t="s">
        <v>160</v>
      </c>
      <c r="B34" s="73">
        <v>0.62557924003707133</v>
      </c>
      <c r="C34" s="74">
        <v>0.29193697868396662</v>
      </c>
      <c r="D34" s="75">
        <v>8.2483781278961998E-2</v>
      </c>
    </row>
    <row r="35" spans="1:4" x14ac:dyDescent="0.25">
      <c r="A35" s="68" t="s">
        <v>156</v>
      </c>
      <c r="B35" s="69">
        <v>0.79246961162170171</v>
      </c>
      <c r="C35" s="70">
        <v>0.15327601541654315</v>
      </c>
      <c r="D35" s="71">
        <v>5.4254372961755115E-2</v>
      </c>
    </row>
    <row r="36" spans="1:4" x14ac:dyDescent="0.25">
      <c r="A36" s="72" t="s">
        <v>162</v>
      </c>
      <c r="B36" s="73">
        <v>0.56470588235294117</v>
      </c>
      <c r="C36" s="74">
        <v>0.34411764705882353</v>
      </c>
      <c r="D36" s="75">
        <v>9.1176470588235289E-2</v>
      </c>
    </row>
    <row r="37" spans="1:4" x14ac:dyDescent="0.25">
      <c r="A37" s="68" t="s">
        <v>2</v>
      </c>
      <c r="B37" s="69">
        <v>0.73802816901408452</v>
      </c>
      <c r="C37" s="70">
        <v>0.23943661971830985</v>
      </c>
      <c r="D37" s="71">
        <v>2.2535211267605635E-2</v>
      </c>
    </row>
    <row r="38" spans="1:4" ht="15.75" thickBot="1" x14ac:dyDescent="0.3">
      <c r="A38" s="72" t="s">
        <v>1</v>
      </c>
      <c r="B38" s="73">
        <v>0.34557892069926527</v>
      </c>
      <c r="C38" s="74">
        <v>0.61819103116290852</v>
      </c>
      <c r="D38" s="75">
        <v>3.6230048137826196E-2</v>
      </c>
    </row>
    <row r="39" spans="1:4" ht="15.75" thickBot="1" x14ac:dyDescent="0.3">
      <c r="A39" s="211" t="s">
        <v>1</v>
      </c>
      <c r="B39" s="85">
        <v>0.64191594978818511</v>
      </c>
      <c r="C39" s="86">
        <v>0.30672869506458406</v>
      </c>
      <c r="D39" s="87">
        <v>5.1355355147230816E-2</v>
      </c>
    </row>
    <row r="40" spans="1:4" ht="15.75" thickBot="1" x14ac:dyDescent="0.3"/>
    <row r="41" spans="1:4" ht="15.75" thickBot="1" x14ac:dyDescent="0.3">
      <c r="B41" s="280" t="s">
        <v>104</v>
      </c>
      <c r="C41" s="281"/>
      <c r="D41" s="282"/>
    </row>
    <row r="42" spans="1:4" x14ac:dyDescent="0.25">
      <c r="A42" s="64" t="s">
        <v>85</v>
      </c>
      <c r="B42" s="65" t="s">
        <v>106</v>
      </c>
      <c r="C42" s="66" t="s">
        <v>105</v>
      </c>
      <c r="D42" s="67" t="s">
        <v>107</v>
      </c>
    </row>
    <row r="43" spans="1:4" x14ac:dyDescent="0.25">
      <c r="A43" s="68" t="s">
        <v>125</v>
      </c>
      <c r="B43" s="69">
        <v>0.71766694843617918</v>
      </c>
      <c r="C43" s="70">
        <v>0.22231614539306846</v>
      </c>
      <c r="D43" s="71">
        <v>6.0016906170752324E-2</v>
      </c>
    </row>
    <row r="44" spans="1:4" x14ac:dyDescent="0.25">
      <c r="A44" s="72" t="s">
        <v>126</v>
      </c>
      <c r="B44" s="73">
        <v>0.66058499855198383</v>
      </c>
      <c r="C44" s="74">
        <v>0.2997393570807993</v>
      </c>
      <c r="D44" s="75">
        <v>3.9675644367216913E-2</v>
      </c>
    </row>
    <row r="45" spans="1:4" x14ac:dyDescent="0.25">
      <c r="A45" s="68" t="s">
        <v>127</v>
      </c>
      <c r="B45" s="69">
        <v>0.68072289156626509</v>
      </c>
      <c r="C45" s="70">
        <v>0.25903614457831325</v>
      </c>
      <c r="D45" s="71">
        <v>6.0240963855421686E-2</v>
      </c>
    </row>
    <row r="46" spans="1:4" x14ac:dyDescent="0.25">
      <c r="A46" s="72" t="s">
        <v>128</v>
      </c>
      <c r="B46" s="73">
        <v>0.66258445945945943</v>
      </c>
      <c r="C46" s="74">
        <v>0.30067567567567566</v>
      </c>
      <c r="D46" s="75">
        <v>3.6739864864864864E-2</v>
      </c>
    </row>
    <row r="47" spans="1:4" x14ac:dyDescent="0.25">
      <c r="A47" s="68" t="s">
        <v>129</v>
      </c>
      <c r="B47" s="69">
        <v>0.625</v>
      </c>
      <c r="C47" s="70">
        <v>0.28004807692307693</v>
      </c>
      <c r="D47" s="71">
        <v>9.4951923076923073E-2</v>
      </c>
    </row>
    <row r="48" spans="1:4" x14ac:dyDescent="0.25">
      <c r="A48" s="76" t="s">
        <v>130</v>
      </c>
      <c r="B48" s="73">
        <v>0.70684039087947881</v>
      </c>
      <c r="C48" s="74">
        <v>0.21172638436482086</v>
      </c>
      <c r="D48" s="75">
        <v>8.143322475570032E-2</v>
      </c>
    </row>
    <row r="49" spans="1:4" x14ac:dyDescent="0.25">
      <c r="A49" s="68" t="s">
        <v>131</v>
      </c>
      <c r="B49" s="69">
        <v>0.61319261213720322</v>
      </c>
      <c r="C49" s="70">
        <v>0.33667546174142482</v>
      </c>
      <c r="D49" s="71">
        <v>5.0131926121372031E-2</v>
      </c>
    </row>
    <row r="50" spans="1:4" x14ac:dyDescent="0.25">
      <c r="A50" s="72" t="s">
        <v>132</v>
      </c>
      <c r="B50" s="73">
        <v>0.6751033493630304</v>
      </c>
      <c r="C50" s="74">
        <v>0.27486712224753229</v>
      </c>
      <c r="D50" s="75">
        <v>5.0029528389437271E-2</v>
      </c>
    </row>
    <row r="51" spans="1:4" x14ac:dyDescent="0.25">
      <c r="A51" s="68" t="s">
        <v>133</v>
      </c>
      <c r="B51" s="69">
        <v>0.72720881181157726</v>
      </c>
      <c r="C51" s="70">
        <v>0.20904616826810404</v>
      </c>
      <c r="D51" s="71">
        <v>6.3745019920318724E-2</v>
      </c>
    </row>
    <row r="52" spans="1:4" x14ac:dyDescent="0.25">
      <c r="A52" s="72" t="s">
        <v>134</v>
      </c>
      <c r="B52" s="73">
        <v>0.34566074950690334</v>
      </c>
      <c r="C52" s="74">
        <v>0.62130177514792895</v>
      </c>
      <c r="D52" s="75">
        <v>3.3037475345167655E-2</v>
      </c>
    </row>
    <row r="53" spans="1:4" x14ac:dyDescent="0.25">
      <c r="A53" s="68" t="s">
        <v>135</v>
      </c>
      <c r="B53" s="69">
        <v>0.78765942778352294</v>
      </c>
      <c r="C53" s="70">
        <v>0.14925887624956913</v>
      </c>
      <c r="D53" s="71">
        <v>6.3081695966907964E-2</v>
      </c>
    </row>
    <row r="54" spans="1:4" x14ac:dyDescent="0.25">
      <c r="A54" s="72" t="s">
        <v>136</v>
      </c>
      <c r="B54" s="73">
        <v>0.58088235294117652</v>
      </c>
      <c r="C54" s="74">
        <v>0.30882352941176472</v>
      </c>
      <c r="D54" s="75">
        <v>0.11029411764705882</v>
      </c>
    </row>
    <row r="55" spans="1:4" x14ac:dyDescent="0.25">
      <c r="A55" s="68" t="s">
        <v>137</v>
      </c>
      <c r="B55" s="69">
        <v>0.81896551724137934</v>
      </c>
      <c r="C55" s="70">
        <v>0.12931034482758622</v>
      </c>
      <c r="D55" s="71">
        <v>5.1724137931034482E-2</v>
      </c>
    </row>
    <row r="56" spans="1:4" x14ac:dyDescent="0.25">
      <c r="A56" s="72" t="s">
        <v>138</v>
      </c>
      <c r="B56" s="73">
        <v>0.76973684210526316</v>
      </c>
      <c r="C56" s="74">
        <v>0.16282894736842105</v>
      </c>
      <c r="D56" s="75">
        <v>6.7434210526315791E-2</v>
      </c>
    </row>
    <row r="57" spans="1:4" x14ac:dyDescent="0.25">
      <c r="A57" s="68" t="s">
        <v>139</v>
      </c>
      <c r="B57" s="69">
        <v>0.5083333333333333</v>
      </c>
      <c r="C57" s="70">
        <v>0.4</v>
      </c>
      <c r="D57" s="71">
        <v>9.166666666666666E-2</v>
      </c>
    </row>
    <row r="58" spans="1:4" x14ac:dyDescent="0.25">
      <c r="A58" s="72" t="s">
        <v>140</v>
      </c>
      <c r="B58" s="73">
        <v>0.60248447204968947</v>
      </c>
      <c r="C58" s="74">
        <v>0.31469979296066253</v>
      </c>
      <c r="D58" s="75">
        <v>8.2815734989648032E-2</v>
      </c>
    </row>
    <row r="59" spans="1:4" x14ac:dyDescent="0.25">
      <c r="A59" s="68" t="s">
        <v>141</v>
      </c>
      <c r="B59" s="69">
        <v>0.53759398496240607</v>
      </c>
      <c r="C59" s="70">
        <v>0.42857142857142855</v>
      </c>
      <c r="D59" s="71">
        <v>3.3834586466165412E-2</v>
      </c>
    </row>
    <row r="60" spans="1:4" x14ac:dyDescent="0.25">
      <c r="A60" s="72" t="s">
        <v>142</v>
      </c>
      <c r="B60" s="73">
        <v>0.83908045977011492</v>
      </c>
      <c r="C60" s="74">
        <v>0.14367816091954022</v>
      </c>
      <c r="D60" s="75">
        <v>1.7241379310344827E-2</v>
      </c>
    </row>
    <row r="61" spans="1:4" x14ac:dyDescent="0.25">
      <c r="A61" s="68" t="s">
        <v>143</v>
      </c>
      <c r="B61" s="69">
        <v>0.70658682634730541</v>
      </c>
      <c r="C61" s="70">
        <v>0.26147704590818366</v>
      </c>
      <c r="D61" s="71">
        <v>3.1936127744510975E-2</v>
      </c>
    </row>
    <row r="62" spans="1:4" x14ac:dyDescent="0.25">
      <c r="A62" s="72" t="s">
        <v>144</v>
      </c>
      <c r="B62" s="73">
        <v>0.57840819542947197</v>
      </c>
      <c r="C62" s="74">
        <v>0.36170212765957449</v>
      </c>
      <c r="D62" s="75">
        <v>5.988967691095351E-2</v>
      </c>
    </row>
    <row r="63" spans="1:4" x14ac:dyDescent="0.25">
      <c r="A63" s="77" t="s">
        <v>145</v>
      </c>
      <c r="B63" s="78">
        <v>0.53175457481162536</v>
      </c>
      <c r="C63" s="79">
        <v>0.41442411194833156</v>
      </c>
      <c r="D63" s="80">
        <v>5.3821313240043057E-2</v>
      </c>
    </row>
    <row r="64" spans="1:4" ht="15.75" thickBot="1" x14ac:dyDescent="0.3">
      <c r="A64" s="81" t="s">
        <v>146</v>
      </c>
      <c r="B64" s="82">
        <v>0.57317073170731703</v>
      </c>
      <c r="C64" s="83">
        <v>0.38414634146341464</v>
      </c>
      <c r="D64" s="84">
        <v>4.2682926829268296E-2</v>
      </c>
    </row>
    <row r="65" spans="1:4" ht="15.75" thickBot="1" x14ac:dyDescent="0.3">
      <c r="A65" s="211" t="s">
        <v>152</v>
      </c>
      <c r="B65" s="85">
        <v>0.64191594978818511</v>
      </c>
      <c r="C65" s="86">
        <v>0.30672869506458406</v>
      </c>
      <c r="D65" s="87">
        <v>5.1355355147230816E-2</v>
      </c>
    </row>
    <row r="67" spans="1:4" ht="15.75" thickBot="1" x14ac:dyDescent="0.3"/>
    <row r="68" spans="1:4" ht="15.75" thickBot="1" x14ac:dyDescent="0.3">
      <c r="B68" s="280" t="s">
        <v>104</v>
      </c>
      <c r="C68" s="281"/>
      <c r="D68" s="281"/>
    </row>
    <row r="69" spans="1:4" x14ac:dyDescent="0.25">
      <c r="A69" s="64" t="s">
        <v>86</v>
      </c>
      <c r="B69" s="88" t="s">
        <v>106</v>
      </c>
      <c r="C69" s="66" t="s">
        <v>105</v>
      </c>
      <c r="D69" s="66" t="s">
        <v>107</v>
      </c>
    </row>
    <row r="70" spans="1:4" x14ac:dyDescent="0.25">
      <c r="A70" s="68" t="s">
        <v>18</v>
      </c>
      <c r="B70" s="69">
        <v>0.6657142857142857</v>
      </c>
      <c r="C70" s="70">
        <v>0.29238095238095241</v>
      </c>
      <c r="D70" s="89">
        <v>4.1904761904761903E-2</v>
      </c>
    </row>
    <row r="71" spans="1:4" x14ac:dyDescent="0.25">
      <c r="A71" s="72" t="s">
        <v>108</v>
      </c>
      <c r="B71" s="73">
        <v>0.65776699029126218</v>
      </c>
      <c r="C71" s="74">
        <v>0.26213592233009708</v>
      </c>
      <c r="D71" s="90">
        <v>8.0097087378640783E-2</v>
      </c>
    </row>
    <row r="72" spans="1:4" ht="30" x14ac:dyDescent="0.25">
      <c r="A72" s="68" t="s">
        <v>19</v>
      </c>
      <c r="B72" s="69">
        <v>0.57706093189964158</v>
      </c>
      <c r="C72" s="70">
        <v>0.37634408602150538</v>
      </c>
      <c r="D72" s="89">
        <v>4.6594982078853049E-2</v>
      </c>
    </row>
    <row r="73" spans="1:4" x14ac:dyDescent="0.25">
      <c r="A73" s="72" t="s">
        <v>109</v>
      </c>
      <c r="B73" s="73">
        <v>0.63594470046082952</v>
      </c>
      <c r="C73" s="74">
        <v>0.32258064516129031</v>
      </c>
      <c r="D73" s="90">
        <v>4.1474654377880185E-2</v>
      </c>
    </row>
    <row r="74" spans="1:4" x14ac:dyDescent="0.25">
      <c r="A74" s="68" t="s">
        <v>110</v>
      </c>
      <c r="B74" s="69">
        <v>0.68902439024390238</v>
      </c>
      <c r="C74" s="70">
        <v>0.23170731707317074</v>
      </c>
      <c r="D74" s="89">
        <v>7.926829268292683E-2</v>
      </c>
    </row>
    <row r="75" spans="1:4" x14ac:dyDescent="0.25">
      <c r="A75" s="76" t="s">
        <v>20</v>
      </c>
      <c r="B75" s="73">
        <v>0.61614173228346458</v>
      </c>
      <c r="C75" s="74">
        <v>0.3375984251968504</v>
      </c>
      <c r="D75" s="90">
        <v>4.625984251968504E-2</v>
      </c>
    </row>
    <row r="76" spans="1:4" ht="30" x14ac:dyDescent="0.25">
      <c r="A76" s="68" t="s">
        <v>111</v>
      </c>
      <c r="B76" s="69">
        <v>0.67932960893854744</v>
      </c>
      <c r="C76" s="70">
        <v>0.27653631284916202</v>
      </c>
      <c r="D76" s="89">
        <v>4.4134078212290505E-2</v>
      </c>
    </row>
    <row r="77" spans="1:4" x14ac:dyDescent="0.25">
      <c r="A77" s="72" t="s">
        <v>21</v>
      </c>
      <c r="B77" s="73">
        <v>0.74681238615664847</v>
      </c>
      <c r="C77" s="74">
        <v>0.21857923497267759</v>
      </c>
      <c r="D77" s="90">
        <v>3.4608378870673952E-2</v>
      </c>
    </row>
    <row r="78" spans="1:4" x14ac:dyDescent="0.25">
      <c r="A78" s="68" t="s">
        <v>22</v>
      </c>
      <c r="B78" s="69">
        <v>0.65894736842105261</v>
      </c>
      <c r="C78" s="70">
        <v>0.27157894736842103</v>
      </c>
      <c r="D78" s="89">
        <v>6.9473684210526312E-2</v>
      </c>
    </row>
    <row r="79" spans="1:4" x14ac:dyDescent="0.25">
      <c r="A79" s="72" t="s">
        <v>23</v>
      </c>
      <c r="B79" s="73">
        <v>0.64348925410872315</v>
      </c>
      <c r="C79" s="74">
        <v>0.28613569321533922</v>
      </c>
      <c r="D79" s="90">
        <v>7.0375052675937633E-2</v>
      </c>
    </row>
    <row r="80" spans="1:4" x14ac:dyDescent="0.25">
      <c r="A80" s="68" t="s">
        <v>24</v>
      </c>
      <c r="B80" s="69">
        <v>0.80158281514980212</v>
      </c>
      <c r="C80" s="70">
        <v>0.14754098360655737</v>
      </c>
      <c r="D80" s="89">
        <v>5.0876201243640472E-2</v>
      </c>
    </row>
    <row r="81" spans="1:4" x14ac:dyDescent="0.25">
      <c r="A81" s="72" t="s">
        <v>25</v>
      </c>
      <c r="B81" s="73">
        <v>0.69696969696969702</v>
      </c>
      <c r="C81" s="74">
        <v>0.25757575757575757</v>
      </c>
      <c r="D81" s="90">
        <v>4.5454545454545456E-2</v>
      </c>
    </row>
    <row r="82" spans="1:4" x14ac:dyDescent="0.25">
      <c r="A82" s="68" t="s">
        <v>26</v>
      </c>
      <c r="B82" s="69">
        <v>0.73839662447257381</v>
      </c>
      <c r="C82" s="70">
        <v>0.19831223628691982</v>
      </c>
      <c r="D82" s="89">
        <v>6.3291139240506333E-2</v>
      </c>
    </row>
    <row r="83" spans="1:4" x14ac:dyDescent="0.25">
      <c r="A83" s="72" t="s">
        <v>27</v>
      </c>
      <c r="B83" s="73">
        <v>0.62686567164179108</v>
      </c>
      <c r="C83" s="74">
        <v>0.29850746268656714</v>
      </c>
      <c r="D83" s="90">
        <v>7.4626865671641784E-2</v>
      </c>
    </row>
    <row r="84" spans="1:4" x14ac:dyDescent="0.25">
      <c r="A84" s="68" t="s">
        <v>28</v>
      </c>
      <c r="B84" s="69">
        <v>0.60313901345291476</v>
      </c>
      <c r="C84" s="70">
        <v>0.35201793721973096</v>
      </c>
      <c r="D84" s="89">
        <v>4.4843049327354258E-2</v>
      </c>
    </row>
    <row r="85" spans="1:4" x14ac:dyDescent="0.25">
      <c r="A85" s="72" t="s">
        <v>29</v>
      </c>
      <c r="B85" s="73">
        <v>0.69421487603305787</v>
      </c>
      <c r="C85" s="74">
        <v>0.27107438016528923</v>
      </c>
      <c r="D85" s="90">
        <v>3.4710743801652892E-2</v>
      </c>
    </row>
    <row r="86" spans="1:4" x14ac:dyDescent="0.25">
      <c r="A86" s="68" t="s">
        <v>30</v>
      </c>
      <c r="B86" s="69">
        <v>0.74685138539042817</v>
      </c>
      <c r="C86" s="70">
        <v>0.23110831234256926</v>
      </c>
      <c r="D86" s="89">
        <v>2.2040302267002519E-2</v>
      </c>
    </row>
    <row r="87" spans="1:4" x14ac:dyDescent="0.25">
      <c r="A87" s="72" t="s">
        <v>31</v>
      </c>
      <c r="B87" s="73">
        <v>0.7857142857142857</v>
      </c>
      <c r="C87" s="74">
        <v>0.15306122448979592</v>
      </c>
      <c r="D87" s="90">
        <v>6.1224489795918366E-2</v>
      </c>
    </row>
    <row r="88" spans="1:4" ht="30" x14ac:dyDescent="0.25">
      <c r="A88" s="68" t="s">
        <v>32</v>
      </c>
      <c r="B88" s="69">
        <v>0.62771285475792993</v>
      </c>
      <c r="C88" s="70">
        <v>0.330550918196995</v>
      </c>
      <c r="D88" s="89">
        <v>4.1736227045075125E-2</v>
      </c>
    </row>
    <row r="89" spans="1:4" x14ac:dyDescent="0.25">
      <c r="A89" s="72" t="s">
        <v>33</v>
      </c>
      <c r="B89" s="73">
        <v>0.61425576519916147</v>
      </c>
      <c r="C89" s="74">
        <v>0.3522012578616352</v>
      </c>
      <c r="D89" s="90">
        <v>3.3542976939203356E-2</v>
      </c>
    </row>
    <row r="90" spans="1:4" x14ac:dyDescent="0.25">
      <c r="A90" s="77" t="s">
        <v>34</v>
      </c>
      <c r="B90" s="69">
        <v>0.61791831357048743</v>
      </c>
      <c r="C90" s="70">
        <v>0.33201581027667987</v>
      </c>
      <c r="D90" s="89">
        <v>5.0065876152832672E-2</v>
      </c>
    </row>
    <row r="91" spans="1:4" x14ac:dyDescent="0.25">
      <c r="A91" s="81" t="s">
        <v>35</v>
      </c>
      <c r="B91" s="73">
        <v>0.6641870350690755</v>
      </c>
      <c r="C91" s="74">
        <v>0.30499468650371947</v>
      </c>
      <c r="D91" s="90">
        <v>3.0818278427205102E-2</v>
      </c>
    </row>
    <row r="92" spans="1:4" ht="30" x14ac:dyDescent="0.25">
      <c r="A92" s="68" t="s">
        <v>36</v>
      </c>
      <c r="B92" s="69">
        <v>0.80769230769230771</v>
      </c>
      <c r="C92" s="70">
        <v>0.18269230769230768</v>
      </c>
      <c r="D92" s="89">
        <v>9.6153846153846159E-3</v>
      </c>
    </row>
    <row r="93" spans="1:4" x14ac:dyDescent="0.25">
      <c r="A93" s="91" t="s">
        <v>37</v>
      </c>
      <c r="B93" s="73">
        <v>0.63023450586264662</v>
      </c>
      <c r="C93" s="74">
        <v>0.29690117252931325</v>
      </c>
      <c r="D93" s="90">
        <v>7.2864321608040197E-2</v>
      </c>
    </row>
    <row r="94" spans="1:4" x14ac:dyDescent="0.25">
      <c r="A94" s="68" t="s">
        <v>38</v>
      </c>
      <c r="B94" s="69">
        <v>0.61842105263157898</v>
      </c>
      <c r="C94" s="70">
        <v>0.34210526315789475</v>
      </c>
      <c r="D94" s="89">
        <v>3.9473684210526314E-2</v>
      </c>
    </row>
    <row r="95" spans="1:4" ht="15.75" thickBot="1" x14ac:dyDescent="0.3">
      <c r="A95" s="92" t="s">
        <v>39</v>
      </c>
      <c r="B95" s="93">
        <v>0.59651071615263984</v>
      </c>
      <c r="C95" s="94">
        <v>0.35075797177208573</v>
      </c>
      <c r="D95" s="95">
        <v>5.2731312075274435E-2</v>
      </c>
    </row>
    <row r="96" spans="1:4" ht="15.75" thickBot="1" x14ac:dyDescent="0.3">
      <c r="A96" s="263" t="s">
        <v>152</v>
      </c>
      <c r="B96" s="166">
        <v>0.64191594978818511</v>
      </c>
      <c r="C96" s="167">
        <v>0.30672869506458406</v>
      </c>
      <c r="D96" s="168">
        <v>5.1355355147230816E-2</v>
      </c>
    </row>
  </sheetData>
  <mergeCells count="4">
    <mergeCell ref="B68:D68"/>
    <mergeCell ref="B41:D41"/>
    <mergeCell ref="B12:D12"/>
    <mergeCell ref="A1:C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30" zoomScaleNormal="130" workbookViewId="0">
      <selection sqref="A1:XFD1048576"/>
    </sheetView>
  </sheetViews>
  <sheetFormatPr baseColWidth="10" defaultRowHeight="15" x14ac:dyDescent="0.25"/>
  <cols>
    <col min="1" max="1" width="57.28515625" style="5" customWidth="1"/>
    <col min="2" max="2" width="18" style="5" bestFit="1" customWidth="1"/>
    <col min="3" max="3" width="19.7109375" style="5" bestFit="1" customWidth="1"/>
    <col min="4" max="4" width="16.5703125" style="5" bestFit="1" customWidth="1"/>
    <col min="5" max="5" width="4" style="5" customWidth="1"/>
    <col min="6" max="16384" width="11.42578125" style="5"/>
  </cols>
  <sheetData>
    <row r="1" spans="1:9" ht="24" thickBot="1" x14ac:dyDescent="0.4">
      <c r="A1" s="274" t="s">
        <v>45</v>
      </c>
      <c r="B1" s="274"/>
      <c r="C1" s="274"/>
      <c r="D1" s="274"/>
    </row>
    <row r="3" spans="1:9" x14ac:dyDescent="0.25">
      <c r="A3" s="5" t="s">
        <v>172</v>
      </c>
      <c r="B3" s="7" t="s">
        <v>171</v>
      </c>
      <c r="C3" s="33" t="s">
        <v>90</v>
      </c>
    </row>
    <row r="4" spans="1:9" x14ac:dyDescent="0.25">
      <c r="A4" s="38" t="s">
        <v>84</v>
      </c>
      <c r="B4" s="39">
        <v>26738</v>
      </c>
      <c r="C4" s="192">
        <v>0.91579999999999995</v>
      </c>
      <c r="I4" s="6"/>
    </row>
    <row r="5" spans="1:9" ht="15.75" thickBot="1" x14ac:dyDescent="0.3">
      <c r="A5" s="34" t="s">
        <v>77</v>
      </c>
      <c r="B5" s="35">
        <v>2459</v>
      </c>
      <c r="C5" s="36">
        <v>8.4199999999999997E-2</v>
      </c>
      <c r="I5" s="6"/>
    </row>
    <row r="6" spans="1:9" ht="15.75" customHeight="1" thickTop="1" x14ac:dyDescent="0.25">
      <c r="A6" s="37" t="s">
        <v>78</v>
      </c>
      <c r="B6" s="4">
        <v>114</v>
      </c>
      <c r="C6" s="6">
        <v>3.8999999999999998E-3</v>
      </c>
      <c r="I6" s="6"/>
    </row>
    <row r="7" spans="1:9" x14ac:dyDescent="0.25">
      <c r="A7" s="37" t="s">
        <v>79</v>
      </c>
      <c r="B7" s="4">
        <v>179</v>
      </c>
      <c r="C7" s="6">
        <v>6.1000000000000004E-3</v>
      </c>
      <c r="I7" s="6"/>
    </row>
    <row r="8" spans="1:9" x14ac:dyDescent="0.25">
      <c r="A8" s="37" t="s">
        <v>80</v>
      </c>
      <c r="B8" s="4">
        <v>944</v>
      </c>
      <c r="C8" s="6">
        <v>3.2300000000000002E-2</v>
      </c>
      <c r="I8" s="6"/>
    </row>
    <row r="9" spans="1:9" x14ac:dyDescent="0.25">
      <c r="A9" s="37" t="s">
        <v>81</v>
      </c>
      <c r="B9" s="4">
        <v>869</v>
      </c>
      <c r="C9" s="6">
        <v>2.98E-2</v>
      </c>
      <c r="I9" s="6"/>
    </row>
    <row r="10" spans="1:9" x14ac:dyDescent="0.25">
      <c r="A10" s="37" t="s">
        <v>82</v>
      </c>
      <c r="B10" s="4">
        <v>326</v>
      </c>
      <c r="C10" s="6">
        <v>1.12E-2</v>
      </c>
      <c r="I10" s="6"/>
    </row>
    <row r="11" spans="1:9" x14ac:dyDescent="0.25">
      <c r="A11" s="37" t="s">
        <v>83</v>
      </c>
      <c r="B11" s="4">
        <v>27</v>
      </c>
      <c r="C11" s="6">
        <v>8.9999999999999998E-4</v>
      </c>
      <c r="I11" s="6"/>
    </row>
    <row r="12" spans="1:9" x14ac:dyDescent="0.25">
      <c r="I12" s="6"/>
    </row>
    <row r="14" spans="1:9" x14ac:dyDescent="0.25">
      <c r="A14" s="248"/>
    </row>
  </sheetData>
  <mergeCells count="1">
    <mergeCell ref="A1:D1"/>
  </mergeCells>
  <pageMargins left="0.7" right="0.7" top="0.75" bottom="0.75" header="0.3" footer="0.3"/>
  <pageSetup paperSize="9" orientation="portrait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workbookViewId="0">
      <selection activeCell="B81" sqref="B81"/>
    </sheetView>
  </sheetViews>
  <sheetFormatPr baseColWidth="10" defaultColWidth="11.42578125" defaultRowHeight="15" x14ac:dyDescent="0.25"/>
  <cols>
    <col min="1" max="1" width="19.140625" style="252" customWidth="1"/>
    <col min="2" max="2" width="22.85546875" style="252" customWidth="1"/>
    <col min="3" max="3" width="11.42578125" style="252" customWidth="1"/>
    <col min="4" max="16384" width="11.42578125" style="252"/>
  </cols>
  <sheetData>
    <row r="1" spans="1:2" ht="23.25" x14ac:dyDescent="0.35">
      <c r="A1" s="266" t="s">
        <v>179</v>
      </c>
      <c r="B1" s="266"/>
    </row>
    <row r="2" spans="1:2" x14ac:dyDescent="0.25">
      <c r="A2" s="252" t="s">
        <v>180</v>
      </c>
      <c r="B2" s="252" t="s">
        <v>181</v>
      </c>
    </row>
    <row r="3" spans="1:2" x14ac:dyDescent="0.25">
      <c r="A3" s="253">
        <v>41974</v>
      </c>
      <c r="B3" s="254">
        <v>1727001</v>
      </c>
    </row>
    <row r="4" spans="1:2" x14ac:dyDescent="0.25">
      <c r="A4" s="253">
        <v>42005</v>
      </c>
      <c r="B4" s="254">
        <v>196442</v>
      </c>
    </row>
    <row r="5" spans="1:2" x14ac:dyDescent="0.25">
      <c r="A5" s="253">
        <v>42036</v>
      </c>
      <c r="B5" s="254">
        <v>169949</v>
      </c>
    </row>
    <row r="6" spans="1:2" x14ac:dyDescent="0.25">
      <c r="A6" s="253">
        <v>42064</v>
      </c>
      <c r="B6" s="254">
        <v>764608</v>
      </c>
    </row>
    <row r="7" spans="1:2" x14ac:dyDescent="0.25">
      <c r="A7" s="253">
        <v>42095</v>
      </c>
      <c r="B7" s="254">
        <v>290084</v>
      </c>
    </row>
    <row r="8" spans="1:2" x14ac:dyDescent="0.25">
      <c r="A8" s="253">
        <v>42125</v>
      </c>
      <c r="B8" s="254">
        <v>162223</v>
      </c>
    </row>
    <row r="9" spans="1:2" x14ac:dyDescent="0.25">
      <c r="A9" s="253">
        <v>42156</v>
      </c>
      <c r="B9" s="254">
        <v>161414</v>
      </c>
    </row>
    <row r="10" spans="1:2" x14ac:dyDescent="0.25">
      <c r="A10" s="253">
        <v>42186</v>
      </c>
      <c r="B10" s="254">
        <v>150925</v>
      </c>
    </row>
    <row r="11" spans="1:2" x14ac:dyDescent="0.25">
      <c r="A11" s="253">
        <v>42217</v>
      </c>
      <c r="B11" s="254">
        <v>116117</v>
      </c>
    </row>
    <row r="12" spans="1:2" x14ac:dyDescent="0.25">
      <c r="A12" s="253">
        <v>42248</v>
      </c>
      <c r="B12" s="254">
        <v>166407</v>
      </c>
    </row>
    <row r="13" spans="1:2" x14ac:dyDescent="0.25">
      <c r="A13" s="253">
        <v>42278</v>
      </c>
      <c r="B13" s="254">
        <v>155822</v>
      </c>
    </row>
    <row r="14" spans="1:2" x14ac:dyDescent="0.25">
      <c r="A14" s="253">
        <v>42309</v>
      </c>
      <c r="B14" s="254">
        <v>190167</v>
      </c>
    </row>
    <row r="15" spans="1:2" x14ac:dyDescent="0.25">
      <c r="A15" s="253">
        <v>42339</v>
      </c>
      <c r="B15" s="254">
        <v>211798</v>
      </c>
    </row>
    <row r="16" spans="1:2" x14ac:dyDescent="0.25">
      <c r="A16" s="253">
        <v>42370</v>
      </c>
      <c r="B16" s="254">
        <v>150892</v>
      </c>
    </row>
    <row r="17" spans="1:2" x14ac:dyDescent="0.25">
      <c r="A17" s="253">
        <v>42401</v>
      </c>
      <c r="B17" s="254">
        <v>142928</v>
      </c>
    </row>
    <row r="18" spans="1:2" x14ac:dyDescent="0.25">
      <c r="A18" s="253">
        <v>42430</v>
      </c>
      <c r="B18" s="254">
        <v>123326</v>
      </c>
    </row>
    <row r="19" spans="1:2" x14ac:dyDescent="0.25">
      <c r="A19" s="253">
        <v>42461</v>
      </c>
      <c r="B19" s="254">
        <v>186928</v>
      </c>
    </row>
    <row r="20" spans="1:2" x14ac:dyDescent="0.25">
      <c r="A20" s="253">
        <v>42491</v>
      </c>
      <c r="B20" s="254">
        <v>165092</v>
      </c>
    </row>
    <row r="21" spans="1:2" x14ac:dyDescent="0.25">
      <c r="A21" s="253">
        <v>42522</v>
      </c>
      <c r="B21" s="254">
        <v>148580</v>
      </c>
    </row>
    <row r="22" spans="1:2" x14ac:dyDescent="0.25">
      <c r="A22" s="253">
        <v>42552</v>
      </c>
      <c r="B22" s="254">
        <v>139050</v>
      </c>
    </row>
    <row r="23" spans="1:2" x14ac:dyDescent="0.25">
      <c r="A23" s="253">
        <v>42583</v>
      </c>
      <c r="B23" s="254">
        <v>130638</v>
      </c>
    </row>
    <row r="24" spans="1:2" x14ac:dyDescent="0.25">
      <c r="A24" s="253">
        <v>42614</v>
      </c>
      <c r="B24" s="254">
        <v>186418</v>
      </c>
    </row>
    <row r="25" spans="1:2" x14ac:dyDescent="0.25">
      <c r="A25" s="253">
        <v>42644</v>
      </c>
      <c r="B25" s="254">
        <v>202308</v>
      </c>
    </row>
    <row r="26" spans="1:2" x14ac:dyDescent="0.25">
      <c r="A26" s="253">
        <v>42675</v>
      </c>
      <c r="B26" s="254">
        <v>227881</v>
      </c>
    </row>
    <row r="27" spans="1:2" x14ac:dyDescent="0.25">
      <c r="A27" s="253">
        <v>42705</v>
      </c>
      <c r="B27" s="254">
        <v>177617</v>
      </c>
    </row>
    <row r="28" spans="1:2" x14ac:dyDescent="0.25">
      <c r="A28" s="253">
        <v>42736</v>
      </c>
      <c r="B28" s="254">
        <v>227665</v>
      </c>
    </row>
    <row r="29" spans="1:2" x14ac:dyDescent="0.25">
      <c r="A29" s="253">
        <v>42767</v>
      </c>
      <c r="B29" s="254">
        <v>239241</v>
      </c>
    </row>
    <row r="30" spans="1:2" x14ac:dyDescent="0.25">
      <c r="A30" s="253">
        <v>42795</v>
      </c>
      <c r="B30" s="254">
        <v>250351</v>
      </c>
    </row>
    <row r="31" spans="1:2" x14ac:dyDescent="0.25">
      <c r="A31" s="253">
        <v>42826</v>
      </c>
      <c r="B31" s="254">
        <v>195812</v>
      </c>
    </row>
    <row r="32" spans="1:2" x14ac:dyDescent="0.25">
      <c r="A32" s="253">
        <v>42856</v>
      </c>
      <c r="B32" s="254">
        <v>233553</v>
      </c>
    </row>
    <row r="33" spans="1:2" x14ac:dyDescent="0.25">
      <c r="A33" s="253">
        <v>42887</v>
      </c>
      <c r="B33" s="254">
        <v>209837</v>
      </c>
    </row>
    <row r="34" spans="1:2" x14ac:dyDescent="0.25">
      <c r="A34" s="253">
        <v>42917</v>
      </c>
      <c r="B34" s="254">
        <v>183651</v>
      </c>
    </row>
    <row r="35" spans="1:2" x14ac:dyDescent="0.25">
      <c r="A35" s="253">
        <v>42948</v>
      </c>
      <c r="B35" s="254">
        <v>140470</v>
      </c>
    </row>
    <row r="36" spans="1:2" x14ac:dyDescent="0.25">
      <c r="A36" s="253">
        <v>42979</v>
      </c>
      <c r="B36" s="254">
        <v>199171</v>
      </c>
    </row>
    <row r="37" spans="1:2" x14ac:dyDescent="0.25">
      <c r="A37" s="253">
        <v>43009</v>
      </c>
      <c r="B37" s="254">
        <v>244172</v>
      </c>
    </row>
    <row r="38" spans="1:2" x14ac:dyDescent="0.25">
      <c r="A38" s="253">
        <v>43040</v>
      </c>
      <c r="B38" s="254">
        <v>209214</v>
      </c>
    </row>
    <row r="39" spans="1:2" x14ac:dyDescent="0.25">
      <c r="A39" s="253">
        <v>43070</v>
      </c>
      <c r="B39" s="254">
        <v>187054</v>
      </c>
    </row>
    <row r="40" spans="1:2" x14ac:dyDescent="0.25">
      <c r="A40" s="253">
        <v>43101</v>
      </c>
      <c r="B40" s="254">
        <v>265142</v>
      </c>
    </row>
    <row r="41" spans="1:2" x14ac:dyDescent="0.25">
      <c r="A41" s="253">
        <v>43132</v>
      </c>
      <c r="B41" s="254">
        <v>313158</v>
      </c>
    </row>
    <row r="42" spans="1:2" x14ac:dyDescent="0.25">
      <c r="A42" s="253">
        <v>43160</v>
      </c>
      <c r="B42" s="254">
        <v>302333</v>
      </c>
    </row>
    <row r="43" spans="1:2" x14ac:dyDescent="0.25">
      <c r="A43" s="253">
        <v>43191</v>
      </c>
      <c r="B43" s="254">
        <v>353846</v>
      </c>
    </row>
    <row r="44" spans="1:2" x14ac:dyDescent="0.25">
      <c r="A44" s="253">
        <v>43221</v>
      </c>
      <c r="B44" s="254">
        <v>357516</v>
      </c>
    </row>
    <row r="45" spans="1:2" x14ac:dyDescent="0.25">
      <c r="A45" s="253">
        <v>43252</v>
      </c>
      <c r="B45" s="255">
        <v>372611.4</v>
      </c>
    </row>
    <row r="46" spans="1:2" x14ac:dyDescent="0.25">
      <c r="A46" s="253">
        <v>43282</v>
      </c>
      <c r="B46" s="254">
        <v>261856</v>
      </c>
    </row>
    <row r="47" spans="1:2" x14ac:dyDescent="0.25">
      <c r="A47" s="253">
        <v>43313</v>
      </c>
      <c r="B47" s="254">
        <v>231426</v>
      </c>
    </row>
    <row r="48" spans="1:2" x14ac:dyDescent="0.25">
      <c r="A48" s="253">
        <v>43344</v>
      </c>
      <c r="B48" s="254">
        <v>302060</v>
      </c>
    </row>
    <row r="49" spans="1:2" x14ac:dyDescent="0.25">
      <c r="A49" s="253">
        <v>43374</v>
      </c>
      <c r="B49" s="254">
        <v>366761</v>
      </c>
    </row>
    <row r="50" spans="1:2" x14ac:dyDescent="0.25">
      <c r="A50" s="253">
        <v>43405</v>
      </c>
      <c r="B50" s="254">
        <v>352125</v>
      </c>
    </row>
    <row r="51" spans="1:2" x14ac:dyDescent="0.25">
      <c r="A51" s="253">
        <v>43435</v>
      </c>
      <c r="B51" s="254">
        <v>285175</v>
      </c>
    </row>
    <row r="52" spans="1:2" x14ac:dyDescent="0.25">
      <c r="A52" s="253">
        <v>43466</v>
      </c>
      <c r="B52" s="254">
        <v>342478</v>
      </c>
    </row>
    <row r="53" spans="1:2" x14ac:dyDescent="0.25">
      <c r="A53" s="253">
        <v>43497</v>
      </c>
      <c r="B53" s="254">
        <v>381287</v>
      </c>
    </row>
    <row r="54" spans="1:2" x14ac:dyDescent="0.25">
      <c r="A54" s="253">
        <v>43525</v>
      </c>
      <c r="B54" s="254">
        <v>406055</v>
      </c>
    </row>
    <row r="55" spans="1:2" x14ac:dyDescent="0.25">
      <c r="A55" s="253">
        <v>43556</v>
      </c>
      <c r="B55" s="254">
        <v>349669</v>
      </c>
    </row>
    <row r="56" spans="1:2" x14ac:dyDescent="0.25">
      <c r="A56" s="253">
        <v>43586</v>
      </c>
      <c r="B56" s="254">
        <v>353216</v>
      </c>
    </row>
    <row r="57" spans="1:2" x14ac:dyDescent="0.25">
      <c r="A57" s="253">
        <v>43617</v>
      </c>
      <c r="B57" s="254">
        <v>348728</v>
      </c>
    </row>
    <row r="58" spans="1:2" x14ac:dyDescent="0.25">
      <c r="A58" s="253">
        <v>43647</v>
      </c>
      <c r="B58" s="254">
        <v>334468</v>
      </c>
    </row>
    <row r="59" spans="1:2" x14ac:dyDescent="0.25">
      <c r="A59" s="253">
        <v>43678</v>
      </c>
      <c r="B59" s="254">
        <v>248361</v>
      </c>
    </row>
    <row r="60" spans="1:2" x14ac:dyDescent="0.25">
      <c r="A60" s="253">
        <v>43709</v>
      </c>
      <c r="B60" s="254">
        <v>356586</v>
      </c>
    </row>
    <row r="61" spans="1:2" x14ac:dyDescent="0.25">
      <c r="A61" s="253">
        <v>43739</v>
      </c>
      <c r="B61" s="254">
        <v>430965</v>
      </c>
    </row>
    <row r="62" spans="1:2" x14ac:dyDescent="0.25">
      <c r="A62" s="253">
        <v>43770</v>
      </c>
      <c r="B62" s="254">
        <v>351060</v>
      </c>
    </row>
    <row r="63" spans="1:2" x14ac:dyDescent="0.25">
      <c r="A63" s="253">
        <v>43800</v>
      </c>
      <c r="B63" s="254">
        <v>269772</v>
      </c>
    </row>
    <row r="64" spans="1:2" x14ac:dyDescent="0.25">
      <c r="A64" s="253">
        <v>43831</v>
      </c>
      <c r="B64" s="254">
        <v>454684</v>
      </c>
    </row>
    <row r="65" spans="1:2" x14ac:dyDescent="0.25">
      <c r="A65" s="253">
        <v>43862</v>
      </c>
      <c r="B65" s="254">
        <v>452674</v>
      </c>
    </row>
    <row r="66" spans="1:2" x14ac:dyDescent="0.25">
      <c r="A66" s="253">
        <v>43891</v>
      </c>
      <c r="B66" s="254">
        <v>424101</v>
      </c>
    </row>
    <row r="67" spans="1:2" x14ac:dyDescent="0.25">
      <c r="A67" s="253">
        <v>43922</v>
      </c>
      <c r="B67" s="254">
        <v>457392</v>
      </c>
    </row>
    <row r="68" spans="1:2" x14ac:dyDescent="0.25">
      <c r="A68" s="253">
        <v>43952</v>
      </c>
      <c r="B68" s="254">
        <v>423758</v>
      </c>
    </row>
    <row r="69" spans="1:2" x14ac:dyDescent="0.25">
      <c r="A69" s="253">
        <v>43983</v>
      </c>
      <c r="B69" s="254">
        <v>371329</v>
      </c>
    </row>
    <row r="70" spans="1:2" x14ac:dyDescent="0.25">
      <c r="A70" s="253">
        <v>44013</v>
      </c>
      <c r="B70" s="254">
        <v>293642</v>
      </c>
    </row>
    <row r="71" spans="1:2" x14ac:dyDescent="0.25">
      <c r="A71" s="253">
        <v>44044</v>
      </c>
      <c r="B71" s="254">
        <v>356407</v>
      </c>
    </row>
    <row r="72" spans="1:2" x14ac:dyDescent="0.25">
      <c r="A72" s="253">
        <v>44075</v>
      </c>
      <c r="B72" s="254">
        <v>458165</v>
      </c>
    </row>
    <row r="73" spans="1:2" x14ac:dyDescent="0.25">
      <c r="A73" s="253">
        <v>44105</v>
      </c>
      <c r="B73" s="254">
        <v>496489</v>
      </c>
    </row>
    <row r="74" spans="1:2" x14ac:dyDescent="0.25">
      <c r="A74" s="253">
        <v>44136</v>
      </c>
      <c r="B74" s="254">
        <v>418801</v>
      </c>
    </row>
    <row r="75" spans="1:2" x14ac:dyDescent="0.25">
      <c r="A75" s="253">
        <v>44166</v>
      </c>
      <c r="B75" s="254">
        <v>361825</v>
      </c>
    </row>
    <row r="76" spans="1:2" x14ac:dyDescent="0.25">
      <c r="A76" s="253">
        <v>44197</v>
      </c>
      <c r="B76" s="254">
        <v>382295</v>
      </c>
    </row>
    <row r="77" spans="1:2" x14ac:dyDescent="0.25">
      <c r="A77" s="253">
        <v>44228</v>
      </c>
      <c r="B77" s="254">
        <v>437026</v>
      </c>
    </row>
    <row r="78" spans="1:2" x14ac:dyDescent="0.25">
      <c r="A78" s="253">
        <v>44256</v>
      </c>
      <c r="B78" s="254">
        <v>456920</v>
      </c>
    </row>
  </sheetData>
  <mergeCells count="1">
    <mergeCell ref="A1:B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I19" sqref="I19"/>
    </sheetView>
  </sheetViews>
  <sheetFormatPr baseColWidth="10" defaultColWidth="11.42578125" defaultRowHeight="15" x14ac:dyDescent="0.25"/>
  <cols>
    <col min="1" max="13" width="11.42578125" style="252" customWidth="1"/>
    <col min="14" max="14" width="12.85546875" style="252" bestFit="1" customWidth="1"/>
    <col min="15" max="15" width="11.42578125" style="252" customWidth="1"/>
    <col min="16" max="16384" width="11.42578125" style="252"/>
  </cols>
  <sheetData>
    <row r="1" spans="1:14" ht="23.25" x14ac:dyDescent="0.35">
      <c r="A1" s="266" t="s">
        <v>182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3" spans="1:14" x14ac:dyDescent="0.25">
      <c r="A3" s="256" t="s">
        <v>183</v>
      </c>
      <c r="B3" s="257" t="s">
        <v>184</v>
      </c>
      <c r="C3" s="257" t="s">
        <v>185</v>
      </c>
      <c r="D3" s="257" t="s">
        <v>186</v>
      </c>
      <c r="E3" s="257" t="s">
        <v>187</v>
      </c>
      <c r="F3" s="257" t="s">
        <v>188</v>
      </c>
      <c r="G3" s="257" t="s">
        <v>189</v>
      </c>
      <c r="H3" s="257" t="s">
        <v>190</v>
      </c>
      <c r="I3" s="257" t="s">
        <v>191</v>
      </c>
      <c r="J3" s="257" t="s">
        <v>192</v>
      </c>
      <c r="K3" s="257" t="s">
        <v>193</v>
      </c>
      <c r="L3" s="257" t="s">
        <v>194</v>
      </c>
      <c r="M3" s="257" t="s">
        <v>195</v>
      </c>
      <c r="N3" s="257" t="s">
        <v>196</v>
      </c>
    </row>
    <row r="4" spans="1:14" x14ac:dyDescent="0.25">
      <c r="A4" s="258" t="s">
        <v>197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>
        <v>229508</v>
      </c>
      <c r="N4" s="259">
        <v>229508</v>
      </c>
    </row>
    <row r="5" spans="1:14" x14ac:dyDescent="0.25">
      <c r="A5" s="258" t="s">
        <v>198</v>
      </c>
      <c r="B5" s="259">
        <v>44346</v>
      </c>
      <c r="C5" s="259">
        <v>43938</v>
      </c>
      <c r="D5" s="259">
        <v>77426</v>
      </c>
      <c r="E5" s="259">
        <v>44894</v>
      </c>
      <c r="F5" s="259">
        <v>47682</v>
      </c>
      <c r="G5" s="259">
        <v>21982</v>
      </c>
      <c r="H5" s="259">
        <v>35999</v>
      </c>
      <c r="I5" s="259">
        <v>26717</v>
      </c>
      <c r="J5" s="259">
        <v>39797</v>
      </c>
      <c r="K5" s="259">
        <v>44895</v>
      </c>
      <c r="L5" s="259">
        <v>47449</v>
      </c>
      <c r="M5" s="259">
        <v>45316</v>
      </c>
      <c r="N5" s="259">
        <f t="shared" ref="N5:N10" si="0">SUM(B5:M5)</f>
        <v>520441</v>
      </c>
    </row>
    <row r="6" spans="1:14" x14ac:dyDescent="0.25">
      <c r="A6" s="258" t="s">
        <v>199</v>
      </c>
      <c r="B6" s="259">
        <v>39121</v>
      </c>
      <c r="C6" s="259">
        <v>38883</v>
      </c>
      <c r="D6" s="259">
        <v>36936</v>
      </c>
      <c r="E6" s="259">
        <v>53812</v>
      </c>
      <c r="F6" s="259">
        <v>47128</v>
      </c>
      <c r="G6" s="259">
        <v>45166</v>
      </c>
      <c r="H6" s="259">
        <v>44569</v>
      </c>
      <c r="I6" s="259">
        <v>39913</v>
      </c>
      <c r="J6" s="259">
        <v>64623</v>
      </c>
      <c r="K6" s="259">
        <v>73309</v>
      </c>
      <c r="L6" s="259">
        <v>60160</v>
      </c>
      <c r="M6" s="259">
        <v>51436</v>
      </c>
      <c r="N6" s="259">
        <f t="shared" si="0"/>
        <v>595056</v>
      </c>
    </row>
    <row r="7" spans="1:14" x14ac:dyDescent="0.25">
      <c r="A7" s="258" t="s">
        <v>200</v>
      </c>
      <c r="B7" s="259">
        <v>68525</v>
      </c>
      <c r="C7" s="259">
        <v>71611</v>
      </c>
      <c r="D7" s="259">
        <v>85417</v>
      </c>
      <c r="E7" s="259">
        <v>67728</v>
      </c>
      <c r="F7" s="259">
        <v>81025</v>
      </c>
      <c r="G7" s="259">
        <v>74467</v>
      </c>
      <c r="H7" s="259">
        <v>67271</v>
      </c>
      <c r="I7" s="259">
        <v>51754</v>
      </c>
      <c r="J7" s="259">
        <v>77772</v>
      </c>
      <c r="K7" s="259">
        <v>95513</v>
      </c>
      <c r="L7" s="259">
        <v>71741</v>
      </c>
      <c r="M7" s="259">
        <v>67860</v>
      </c>
      <c r="N7" s="259">
        <f t="shared" si="0"/>
        <v>880684</v>
      </c>
    </row>
    <row r="8" spans="1:14" x14ac:dyDescent="0.25">
      <c r="A8" s="258" t="s">
        <v>201</v>
      </c>
      <c r="B8" s="259">
        <v>93542</v>
      </c>
      <c r="C8" s="259">
        <v>114230</v>
      </c>
      <c r="D8" s="259">
        <v>113060</v>
      </c>
      <c r="E8" s="259">
        <v>131561</v>
      </c>
      <c r="F8" s="259">
        <v>135566</v>
      </c>
      <c r="G8" s="259">
        <f>75642*1.27</f>
        <v>96065.34</v>
      </c>
      <c r="H8" s="259">
        <v>89991</v>
      </c>
      <c r="I8" s="259">
        <v>84502</v>
      </c>
      <c r="J8" s="259">
        <v>117800</v>
      </c>
      <c r="K8" s="259">
        <v>141531</v>
      </c>
      <c r="L8" s="259">
        <v>132761</v>
      </c>
      <c r="M8" s="259">
        <v>104649</v>
      </c>
      <c r="N8" s="259">
        <f t="shared" si="0"/>
        <v>1355258.3399999999</v>
      </c>
    </row>
    <row r="9" spans="1:14" x14ac:dyDescent="0.25">
      <c r="A9" s="258" t="s">
        <v>202</v>
      </c>
      <c r="B9" s="259">
        <v>129257</v>
      </c>
      <c r="C9" s="259">
        <v>144022</v>
      </c>
      <c r="D9" s="259">
        <v>153278</v>
      </c>
      <c r="E9" s="259">
        <v>133369</v>
      </c>
      <c r="F9" s="259">
        <v>140113</v>
      </c>
      <c r="G9" s="259">
        <v>141042</v>
      </c>
      <c r="H9" s="259">
        <v>133013</v>
      </c>
      <c r="I9" s="259">
        <v>94602</v>
      </c>
      <c r="J9" s="259">
        <v>145784</v>
      </c>
      <c r="K9" s="259">
        <v>176653</v>
      </c>
      <c r="L9" s="259">
        <v>147704</v>
      </c>
      <c r="M9" s="259">
        <v>107349</v>
      </c>
      <c r="N9" s="259">
        <f t="shared" si="0"/>
        <v>1646186</v>
      </c>
    </row>
    <row r="10" spans="1:14" x14ac:dyDescent="0.25">
      <c r="A10" s="258" t="s">
        <v>203</v>
      </c>
      <c r="B10" s="259">
        <v>167413</v>
      </c>
      <c r="C10" s="259">
        <v>162196</v>
      </c>
      <c r="D10" s="259">
        <v>160711</v>
      </c>
      <c r="E10" s="259">
        <v>159960</v>
      </c>
      <c r="F10" s="259">
        <v>150499</v>
      </c>
      <c r="G10" s="259">
        <v>129849</v>
      </c>
      <c r="H10" s="259">
        <v>106794</v>
      </c>
      <c r="I10" s="259">
        <v>109110</v>
      </c>
      <c r="J10" s="259">
        <v>107646</v>
      </c>
      <c r="K10" s="259">
        <v>170668</v>
      </c>
      <c r="L10" s="259">
        <v>151432</v>
      </c>
      <c r="M10" s="259">
        <v>125901</v>
      </c>
      <c r="N10" s="259">
        <f t="shared" si="0"/>
        <v>1702179</v>
      </c>
    </row>
    <row r="11" spans="1:14" x14ac:dyDescent="0.25">
      <c r="A11" s="260">
        <v>2021</v>
      </c>
      <c r="B11" s="259">
        <v>129892</v>
      </c>
      <c r="C11" s="259">
        <v>153863</v>
      </c>
      <c r="D11" s="259">
        <v>167006</v>
      </c>
      <c r="E11" s="261"/>
      <c r="F11" s="261"/>
      <c r="G11" s="261"/>
      <c r="H11" s="261"/>
      <c r="I11" s="262"/>
      <c r="J11" s="261"/>
      <c r="K11" s="261"/>
      <c r="L11" s="261"/>
      <c r="M11" s="261"/>
      <c r="N11" s="259">
        <f>SUM(B11:M11)</f>
        <v>450761</v>
      </c>
    </row>
    <row r="12" spans="1:14" x14ac:dyDescent="0.25">
      <c r="N12" s="255" t="s">
        <v>204</v>
      </c>
    </row>
  </sheetData>
  <mergeCells count="1">
    <mergeCell ref="A1:N1"/>
  </mergeCells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46" workbookViewId="0">
      <selection sqref="A1:XFD1048576"/>
    </sheetView>
  </sheetViews>
  <sheetFormatPr baseColWidth="10" defaultRowHeight="15" x14ac:dyDescent="0.25"/>
  <cols>
    <col min="1" max="1" width="12.7109375" style="2" customWidth="1"/>
    <col min="2" max="2" width="18" style="3" bestFit="1" customWidth="1"/>
    <col min="3" max="3" width="15.5703125" style="3" bestFit="1" customWidth="1"/>
    <col min="4" max="16384" width="11.42578125" style="5"/>
  </cols>
  <sheetData>
    <row r="1" spans="1:7" ht="21" x14ac:dyDescent="0.35">
      <c r="A1" s="267" t="s">
        <v>40</v>
      </c>
      <c r="B1" s="267"/>
      <c r="C1" s="267"/>
    </row>
    <row r="2" spans="1:7" x14ac:dyDescent="0.25">
      <c r="A2" s="171" t="s">
        <v>15</v>
      </c>
      <c r="B2" s="172" t="s">
        <v>16</v>
      </c>
      <c r="C2" s="173" t="s">
        <v>17</v>
      </c>
    </row>
    <row r="3" spans="1:7" x14ac:dyDescent="0.25">
      <c r="A3" s="174">
        <v>41974</v>
      </c>
      <c r="B3" s="212">
        <v>608</v>
      </c>
      <c r="C3" s="208">
        <v>608</v>
      </c>
      <c r="E3" s="4"/>
      <c r="G3" s="194"/>
    </row>
    <row r="4" spans="1:7" x14ac:dyDescent="0.25">
      <c r="A4" s="175">
        <v>42005</v>
      </c>
      <c r="B4" s="46">
        <v>331</v>
      </c>
      <c r="C4" s="209">
        <v>939</v>
      </c>
      <c r="E4" s="4"/>
      <c r="G4" s="194"/>
    </row>
    <row r="5" spans="1:7" x14ac:dyDescent="0.25">
      <c r="A5" s="174">
        <v>42036</v>
      </c>
      <c r="B5" s="212">
        <v>267</v>
      </c>
      <c r="C5" s="208">
        <v>1206</v>
      </c>
      <c r="E5" s="4"/>
      <c r="G5" s="194"/>
    </row>
    <row r="6" spans="1:7" x14ac:dyDescent="0.25">
      <c r="A6" s="175">
        <v>42064</v>
      </c>
      <c r="B6" s="46">
        <v>322</v>
      </c>
      <c r="C6" s="209">
        <v>1528</v>
      </c>
      <c r="D6" s="4"/>
      <c r="E6" s="4"/>
      <c r="G6" s="194"/>
    </row>
    <row r="7" spans="1:7" x14ac:dyDescent="0.25">
      <c r="A7" s="174">
        <v>42095</v>
      </c>
      <c r="B7" s="212">
        <v>297</v>
      </c>
      <c r="C7" s="208">
        <v>1825</v>
      </c>
      <c r="D7" s="194"/>
      <c r="E7" s="4"/>
      <c r="G7" s="194"/>
    </row>
    <row r="8" spans="1:7" x14ac:dyDescent="0.25">
      <c r="A8" s="175">
        <v>42125</v>
      </c>
      <c r="B8" s="46">
        <v>251</v>
      </c>
      <c r="C8" s="209">
        <v>2076</v>
      </c>
      <c r="D8" s="194"/>
      <c r="E8" s="4"/>
      <c r="G8" s="194"/>
    </row>
    <row r="9" spans="1:7" x14ac:dyDescent="0.25">
      <c r="A9" s="174">
        <v>42156</v>
      </c>
      <c r="B9" s="212">
        <v>263</v>
      </c>
      <c r="C9" s="208">
        <v>2339</v>
      </c>
      <c r="D9" s="4"/>
      <c r="E9" s="4"/>
      <c r="G9" s="194"/>
    </row>
    <row r="10" spans="1:7" x14ac:dyDescent="0.25">
      <c r="A10" s="175">
        <v>42186</v>
      </c>
      <c r="B10" s="46">
        <v>225</v>
      </c>
      <c r="C10" s="209">
        <v>2564</v>
      </c>
      <c r="D10" s="194"/>
      <c r="E10" s="4"/>
      <c r="G10" s="194"/>
    </row>
    <row r="11" spans="1:7" x14ac:dyDescent="0.25">
      <c r="A11" s="174">
        <v>42217</v>
      </c>
      <c r="B11" s="212">
        <v>154</v>
      </c>
      <c r="C11" s="208">
        <v>2718</v>
      </c>
      <c r="D11" s="194"/>
      <c r="E11" s="4"/>
      <c r="G11" s="194"/>
    </row>
    <row r="12" spans="1:7" x14ac:dyDescent="0.25">
      <c r="A12" s="175">
        <v>42248</v>
      </c>
      <c r="B12" s="46">
        <v>246</v>
      </c>
      <c r="C12" s="209">
        <v>2964</v>
      </c>
      <c r="D12" s="4"/>
      <c r="E12" s="4"/>
      <c r="G12" s="194"/>
    </row>
    <row r="13" spans="1:7" x14ac:dyDescent="0.25">
      <c r="A13" s="174">
        <v>42278</v>
      </c>
      <c r="B13" s="212">
        <v>327</v>
      </c>
      <c r="C13" s="208">
        <v>3291</v>
      </c>
      <c r="E13" s="4"/>
      <c r="G13" s="194"/>
    </row>
    <row r="14" spans="1:7" x14ac:dyDescent="0.25">
      <c r="A14" s="175">
        <v>42309</v>
      </c>
      <c r="B14" s="46">
        <v>235</v>
      </c>
      <c r="C14" s="209">
        <v>3526</v>
      </c>
      <c r="E14" s="4"/>
      <c r="G14" s="194"/>
    </row>
    <row r="15" spans="1:7" x14ac:dyDescent="0.25">
      <c r="A15" s="174">
        <v>42339</v>
      </c>
      <c r="B15" s="212">
        <v>233</v>
      </c>
      <c r="C15" s="208">
        <v>3759</v>
      </c>
      <c r="D15" s="4"/>
      <c r="E15" s="4"/>
      <c r="G15" s="194"/>
    </row>
    <row r="16" spans="1:7" x14ac:dyDescent="0.25">
      <c r="A16" s="175">
        <v>42370</v>
      </c>
      <c r="B16" s="46">
        <v>201</v>
      </c>
      <c r="C16" s="209">
        <v>3960</v>
      </c>
      <c r="E16" s="4"/>
      <c r="G16" s="194"/>
    </row>
    <row r="17" spans="1:7" x14ac:dyDescent="0.25">
      <c r="A17" s="174">
        <v>42401</v>
      </c>
      <c r="B17" s="212">
        <v>320</v>
      </c>
      <c r="C17" s="208">
        <v>4280</v>
      </c>
      <c r="E17" s="4"/>
      <c r="G17" s="194"/>
    </row>
    <row r="18" spans="1:7" x14ac:dyDescent="0.25">
      <c r="A18" s="175">
        <v>42430</v>
      </c>
      <c r="B18" s="46">
        <v>290</v>
      </c>
      <c r="C18" s="209">
        <v>4570</v>
      </c>
      <c r="D18" s="4"/>
      <c r="E18" s="4"/>
      <c r="G18" s="194"/>
    </row>
    <row r="19" spans="1:7" x14ac:dyDescent="0.25">
      <c r="A19" s="174">
        <v>42461</v>
      </c>
      <c r="B19" s="212">
        <v>311</v>
      </c>
      <c r="C19" s="208">
        <v>4881</v>
      </c>
      <c r="E19" s="4"/>
      <c r="G19" s="194"/>
    </row>
    <row r="20" spans="1:7" x14ac:dyDescent="0.25">
      <c r="A20" s="175">
        <v>42491</v>
      </c>
      <c r="B20" s="46">
        <v>325</v>
      </c>
      <c r="C20" s="209">
        <v>5206</v>
      </c>
      <c r="E20" s="4"/>
      <c r="G20" s="194"/>
    </row>
    <row r="21" spans="1:7" x14ac:dyDescent="0.25">
      <c r="A21" s="174">
        <v>42522</v>
      </c>
      <c r="B21" s="212">
        <v>300</v>
      </c>
      <c r="C21" s="208">
        <v>5506</v>
      </c>
      <c r="E21" s="4"/>
      <c r="G21" s="194"/>
    </row>
    <row r="22" spans="1:7" x14ac:dyDescent="0.25">
      <c r="A22" s="175">
        <v>42552</v>
      </c>
      <c r="B22" s="46">
        <v>301</v>
      </c>
      <c r="C22" s="209">
        <v>5807</v>
      </c>
      <c r="E22" s="4"/>
      <c r="G22" s="194"/>
    </row>
    <row r="23" spans="1:7" x14ac:dyDescent="0.25">
      <c r="A23" s="174">
        <v>42583</v>
      </c>
      <c r="B23" s="212">
        <v>200</v>
      </c>
      <c r="C23" s="208">
        <v>6007</v>
      </c>
      <c r="E23" s="4"/>
      <c r="G23" s="194"/>
    </row>
    <row r="24" spans="1:7" x14ac:dyDescent="0.25">
      <c r="A24" s="175">
        <v>42614</v>
      </c>
      <c r="B24" s="46">
        <v>288</v>
      </c>
      <c r="C24" s="209">
        <v>6295</v>
      </c>
      <c r="E24" s="4"/>
      <c r="G24" s="194"/>
    </row>
    <row r="25" spans="1:7" x14ac:dyDescent="0.25">
      <c r="A25" s="174">
        <v>42644</v>
      </c>
      <c r="B25" s="212">
        <v>315</v>
      </c>
      <c r="C25" s="208">
        <v>6610</v>
      </c>
      <c r="E25" s="4"/>
      <c r="G25" s="194"/>
    </row>
    <row r="26" spans="1:7" x14ac:dyDescent="0.25">
      <c r="A26" s="175">
        <v>42675</v>
      </c>
      <c r="B26" s="46">
        <v>250</v>
      </c>
      <c r="C26" s="209">
        <v>6860</v>
      </c>
      <c r="E26" s="4"/>
      <c r="G26" s="194"/>
    </row>
    <row r="27" spans="1:7" x14ac:dyDescent="0.25">
      <c r="A27" s="174">
        <v>42705</v>
      </c>
      <c r="B27" s="212">
        <v>239</v>
      </c>
      <c r="C27" s="208">
        <v>7099</v>
      </c>
      <c r="E27" s="4"/>
      <c r="G27" s="194"/>
    </row>
    <row r="28" spans="1:7" x14ac:dyDescent="0.25">
      <c r="A28" s="175">
        <v>42736</v>
      </c>
      <c r="B28" s="46">
        <v>379</v>
      </c>
      <c r="C28" s="209">
        <v>7478</v>
      </c>
      <c r="E28" s="4"/>
      <c r="G28" s="194"/>
    </row>
    <row r="29" spans="1:7" x14ac:dyDescent="0.25">
      <c r="A29" s="174">
        <v>42767</v>
      </c>
      <c r="B29" s="212">
        <v>441</v>
      </c>
      <c r="C29" s="208">
        <v>7919</v>
      </c>
      <c r="E29" s="4"/>
      <c r="G29" s="194"/>
    </row>
    <row r="30" spans="1:7" x14ac:dyDescent="0.25">
      <c r="A30" s="175">
        <v>42795</v>
      </c>
      <c r="B30" s="46">
        <v>460</v>
      </c>
      <c r="C30" s="209">
        <v>8379</v>
      </c>
      <c r="E30" s="4"/>
      <c r="G30" s="194"/>
    </row>
    <row r="31" spans="1:7" x14ac:dyDescent="0.25">
      <c r="A31" s="174">
        <v>42826</v>
      </c>
      <c r="B31" s="212">
        <v>376</v>
      </c>
      <c r="C31" s="208">
        <v>8755</v>
      </c>
      <c r="E31" s="4"/>
      <c r="G31" s="194"/>
    </row>
    <row r="32" spans="1:7" x14ac:dyDescent="0.25">
      <c r="A32" s="175">
        <v>42856</v>
      </c>
      <c r="B32" s="46">
        <v>451</v>
      </c>
      <c r="C32" s="209">
        <v>9206</v>
      </c>
      <c r="E32" s="4"/>
      <c r="G32" s="194"/>
    </row>
    <row r="33" spans="1:7" x14ac:dyDescent="0.25">
      <c r="A33" s="174">
        <v>42887</v>
      </c>
      <c r="B33" s="212">
        <v>350</v>
      </c>
      <c r="C33" s="208">
        <v>9556</v>
      </c>
      <c r="E33" s="4"/>
      <c r="G33" s="194"/>
    </row>
    <row r="34" spans="1:7" x14ac:dyDescent="0.25">
      <c r="A34" s="175">
        <v>42917</v>
      </c>
      <c r="B34" s="46">
        <v>338</v>
      </c>
      <c r="C34" s="209">
        <v>9894</v>
      </c>
      <c r="E34" s="4"/>
      <c r="G34" s="194"/>
    </row>
    <row r="35" spans="1:7" x14ac:dyDescent="0.25">
      <c r="A35" s="174">
        <v>42948</v>
      </c>
      <c r="B35" s="212">
        <v>242</v>
      </c>
      <c r="C35" s="208">
        <v>10136</v>
      </c>
      <c r="E35" s="4"/>
      <c r="G35" s="194"/>
    </row>
    <row r="36" spans="1:7" x14ac:dyDescent="0.25">
      <c r="A36" s="175">
        <v>42979</v>
      </c>
      <c r="B36" s="46">
        <v>226</v>
      </c>
      <c r="C36" s="209">
        <v>10362</v>
      </c>
      <c r="E36" s="4"/>
      <c r="G36" s="194"/>
    </row>
    <row r="37" spans="1:7" x14ac:dyDescent="0.25">
      <c r="A37" s="174">
        <v>43009</v>
      </c>
      <c r="B37" s="212">
        <v>282</v>
      </c>
      <c r="C37" s="208">
        <v>10644</v>
      </c>
      <c r="E37" s="4"/>
      <c r="G37" s="194"/>
    </row>
    <row r="38" spans="1:7" x14ac:dyDescent="0.25">
      <c r="A38" s="175">
        <v>43040</v>
      </c>
      <c r="B38" s="46">
        <v>321</v>
      </c>
      <c r="C38" s="209">
        <v>10965</v>
      </c>
      <c r="E38" s="4"/>
      <c r="G38" s="194"/>
    </row>
    <row r="39" spans="1:7" x14ac:dyDescent="0.25">
      <c r="A39" s="174" t="s">
        <v>68</v>
      </c>
      <c r="B39" s="212">
        <v>364</v>
      </c>
      <c r="C39" s="208">
        <v>11329</v>
      </c>
      <c r="E39" s="4"/>
      <c r="G39" s="194"/>
    </row>
    <row r="40" spans="1:7" x14ac:dyDescent="0.25">
      <c r="A40" s="175">
        <v>43101</v>
      </c>
      <c r="B40" s="46">
        <v>519</v>
      </c>
      <c r="C40" s="209">
        <v>11848</v>
      </c>
      <c r="E40" s="4"/>
      <c r="G40" s="194"/>
    </row>
    <row r="41" spans="1:7" x14ac:dyDescent="0.25">
      <c r="A41" s="174">
        <v>43159</v>
      </c>
      <c r="B41" s="212">
        <v>558</v>
      </c>
      <c r="C41" s="208">
        <v>12406</v>
      </c>
      <c r="E41" s="4"/>
      <c r="G41" s="194"/>
    </row>
    <row r="42" spans="1:7" x14ac:dyDescent="0.25">
      <c r="A42" s="175">
        <v>43190</v>
      </c>
      <c r="B42" s="46">
        <v>498</v>
      </c>
      <c r="C42" s="209">
        <v>12904</v>
      </c>
      <c r="E42" s="4"/>
      <c r="G42" s="194"/>
    </row>
    <row r="43" spans="1:7" x14ac:dyDescent="0.25">
      <c r="A43" s="174">
        <v>43220</v>
      </c>
      <c r="B43" s="212">
        <v>504</v>
      </c>
      <c r="C43" s="208">
        <v>13408</v>
      </c>
      <c r="E43" s="4"/>
      <c r="G43" s="194"/>
    </row>
    <row r="44" spans="1:7" x14ac:dyDescent="0.25">
      <c r="A44" s="175">
        <v>43251</v>
      </c>
      <c r="B44" s="46">
        <v>486</v>
      </c>
      <c r="C44" s="209">
        <v>13894</v>
      </c>
      <c r="E44" s="4"/>
      <c r="G44" s="194"/>
    </row>
    <row r="45" spans="1:7" x14ac:dyDescent="0.25">
      <c r="A45" s="174">
        <v>43281</v>
      </c>
      <c r="B45" s="212">
        <v>404</v>
      </c>
      <c r="C45" s="208">
        <v>14298</v>
      </c>
      <c r="E45" s="4"/>
      <c r="G45" s="194"/>
    </row>
    <row r="46" spans="1:7" x14ac:dyDescent="0.25">
      <c r="A46" s="175">
        <v>43312</v>
      </c>
      <c r="B46" s="46">
        <v>581</v>
      </c>
      <c r="C46" s="209">
        <v>14879</v>
      </c>
      <c r="G46" s="194"/>
    </row>
    <row r="47" spans="1:7" x14ac:dyDescent="0.25">
      <c r="A47" s="174">
        <v>43343</v>
      </c>
      <c r="B47" s="212">
        <v>532</v>
      </c>
      <c r="C47" s="208">
        <v>15411</v>
      </c>
      <c r="G47" s="194"/>
    </row>
    <row r="48" spans="1:7" x14ac:dyDescent="0.25">
      <c r="A48" s="175">
        <v>43373</v>
      </c>
      <c r="B48" s="46">
        <v>419</v>
      </c>
      <c r="C48" s="209">
        <v>15830</v>
      </c>
      <c r="G48" s="194"/>
    </row>
    <row r="49" spans="1:7" x14ac:dyDescent="0.25">
      <c r="A49" s="174">
        <v>43404</v>
      </c>
      <c r="B49" s="212">
        <v>533</v>
      </c>
      <c r="C49" s="208">
        <v>16363</v>
      </c>
      <c r="E49" s="4"/>
      <c r="G49" s="194"/>
    </row>
    <row r="50" spans="1:7" x14ac:dyDescent="0.25">
      <c r="A50" s="175">
        <v>43434</v>
      </c>
      <c r="B50" s="46">
        <v>482</v>
      </c>
      <c r="C50" s="209">
        <v>16845</v>
      </c>
      <c r="E50" s="4"/>
      <c r="G50" s="194"/>
    </row>
    <row r="51" spans="1:7" x14ac:dyDescent="0.25">
      <c r="A51" s="174">
        <v>43465</v>
      </c>
      <c r="B51" s="212">
        <v>439</v>
      </c>
      <c r="C51" s="208">
        <v>17284</v>
      </c>
      <c r="E51" s="4"/>
      <c r="G51" s="194"/>
    </row>
    <row r="52" spans="1:7" x14ac:dyDescent="0.25">
      <c r="A52" s="175">
        <v>43496</v>
      </c>
      <c r="B52" s="46">
        <v>711</v>
      </c>
      <c r="C52" s="209">
        <v>17995</v>
      </c>
      <c r="E52" s="4"/>
      <c r="G52" s="194"/>
    </row>
    <row r="53" spans="1:7" x14ac:dyDescent="0.25">
      <c r="A53" s="174">
        <v>43524</v>
      </c>
      <c r="B53" s="212">
        <v>627</v>
      </c>
      <c r="C53" s="208">
        <v>18622</v>
      </c>
      <c r="E53" s="4"/>
      <c r="G53" s="194"/>
    </row>
    <row r="54" spans="1:7" x14ac:dyDescent="0.25">
      <c r="A54" s="175">
        <v>43555</v>
      </c>
      <c r="B54" s="46">
        <v>669</v>
      </c>
      <c r="C54" s="209">
        <v>19291</v>
      </c>
      <c r="E54" s="4"/>
      <c r="G54" s="194"/>
    </row>
    <row r="55" spans="1:7" x14ac:dyDescent="0.25">
      <c r="A55" s="176">
        <v>43585</v>
      </c>
      <c r="B55" s="212">
        <v>556</v>
      </c>
      <c r="C55" s="208">
        <v>19847</v>
      </c>
      <c r="E55" s="4"/>
      <c r="G55" s="194"/>
    </row>
    <row r="56" spans="1:7" x14ac:dyDescent="0.25">
      <c r="A56" s="175">
        <v>43616</v>
      </c>
      <c r="B56" s="46">
        <v>533</v>
      </c>
      <c r="C56" s="209">
        <v>20380</v>
      </c>
      <c r="E56" s="4"/>
      <c r="G56" s="194"/>
    </row>
    <row r="57" spans="1:7" x14ac:dyDescent="0.25">
      <c r="A57" s="176">
        <v>43646</v>
      </c>
      <c r="B57" s="212">
        <v>506</v>
      </c>
      <c r="C57" s="208">
        <v>20886</v>
      </c>
      <c r="E57" s="4"/>
      <c r="G57" s="194"/>
    </row>
    <row r="58" spans="1:7" x14ac:dyDescent="0.25">
      <c r="A58" s="193">
        <v>43677</v>
      </c>
      <c r="B58" s="46">
        <v>708</v>
      </c>
      <c r="C58" s="209">
        <v>21594</v>
      </c>
      <c r="D58" s="4"/>
      <c r="E58" s="4"/>
      <c r="G58" s="194"/>
    </row>
    <row r="59" spans="1:7" x14ac:dyDescent="0.25">
      <c r="A59" s="176">
        <v>43708</v>
      </c>
      <c r="B59" s="212">
        <v>460</v>
      </c>
      <c r="C59" s="208">
        <v>22054</v>
      </c>
      <c r="E59" s="4"/>
      <c r="G59" s="194"/>
    </row>
    <row r="60" spans="1:7" x14ac:dyDescent="0.25">
      <c r="A60" s="193">
        <v>43738</v>
      </c>
      <c r="B60" s="46">
        <v>570</v>
      </c>
      <c r="C60" s="209">
        <v>22624</v>
      </c>
    </row>
    <row r="61" spans="1:7" x14ac:dyDescent="0.25">
      <c r="A61" s="176">
        <v>43769</v>
      </c>
      <c r="B61" s="212">
        <v>760</v>
      </c>
      <c r="C61" s="208">
        <v>23384</v>
      </c>
    </row>
    <row r="62" spans="1:7" x14ac:dyDescent="0.25">
      <c r="A62" s="195">
        <v>43799</v>
      </c>
      <c r="B62" s="46">
        <v>780</v>
      </c>
      <c r="C62" s="209">
        <v>24164</v>
      </c>
    </row>
    <row r="63" spans="1:7" x14ac:dyDescent="0.25">
      <c r="A63" s="176">
        <v>43830</v>
      </c>
      <c r="B63" s="212">
        <v>569</v>
      </c>
      <c r="C63" s="208">
        <v>24733</v>
      </c>
    </row>
    <row r="64" spans="1:7" x14ac:dyDescent="0.25">
      <c r="A64" s="195">
        <v>43831</v>
      </c>
      <c r="B64" s="46">
        <v>790</v>
      </c>
      <c r="C64" s="209">
        <v>25523</v>
      </c>
    </row>
    <row r="65" spans="1:3" x14ac:dyDescent="0.25">
      <c r="A65" s="176">
        <v>43862</v>
      </c>
      <c r="B65" s="212">
        <v>967</v>
      </c>
      <c r="C65" s="208">
        <v>26490</v>
      </c>
    </row>
    <row r="66" spans="1:3" x14ac:dyDescent="0.25">
      <c r="A66" s="193">
        <v>43891</v>
      </c>
      <c r="B66" s="207">
        <v>729</v>
      </c>
      <c r="C66" s="209">
        <v>27219</v>
      </c>
    </row>
    <row r="67" spans="1:3" x14ac:dyDescent="0.25">
      <c r="A67" s="176">
        <v>43922</v>
      </c>
      <c r="B67" s="212">
        <v>585</v>
      </c>
      <c r="C67" s="208">
        <v>27804</v>
      </c>
    </row>
    <row r="68" spans="1:3" x14ac:dyDescent="0.25">
      <c r="A68" s="193">
        <v>43952</v>
      </c>
      <c r="B68" s="207">
        <v>619</v>
      </c>
      <c r="C68" s="209">
        <v>28423</v>
      </c>
    </row>
    <row r="69" spans="1:3" x14ac:dyDescent="0.25">
      <c r="A69" s="176">
        <v>43983</v>
      </c>
      <c r="B69" s="212">
        <v>777</v>
      </c>
      <c r="C69" s="208">
        <v>29200</v>
      </c>
    </row>
    <row r="70" spans="1:3" x14ac:dyDescent="0.25">
      <c r="A70" s="193">
        <v>44013</v>
      </c>
      <c r="B70" s="207">
        <v>750</v>
      </c>
      <c r="C70" s="209">
        <v>29950</v>
      </c>
    </row>
    <row r="71" spans="1:3" x14ac:dyDescent="0.25">
      <c r="A71" s="176">
        <v>44044</v>
      </c>
      <c r="B71" s="212">
        <v>1655</v>
      </c>
      <c r="C71" s="208">
        <v>31605</v>
      </c>
    </row>
    <row r="72" spans="1:3" x14ac:dyDescent="0.25">
      <c r="A72" s="193">
        <v>44075</v>
      </c>
      <c r="B72" s="207">
        <v>1092</v>
      </c>
      <c r="C72" s="209">
        <v>32697</v>
      </c>
    </row>
    <row r="73" spans="1:3" x14ac:dyDescent="0.25">
      <c r="A73" s="176">
        <v>44105</v>
      </c>
      <c r="B73" s="212">
        <v>1282</v>
      </c>
      <c r="C73" s="208">
        <v>33979</v>
      </c>
    </row>
    <row r="74" spans="1:3" x14ac:dyDescent="0.25">
      <c r="A74" s="193">
        <v>44136</v>
      </c>
      <c r="B74" s="207">
        <v>983</v>
      </c>
      <c r="C74" s="209">
        <v>34962</v>
      </c>
    </row>
    <row r="75" spans="1:3" x14ac:dyDescent="0.25">
      <c r="A75" s="176">
        <v>44166</v>
      </c>
      <c r="B75" s="212">
        <v>1217</v>
      </c>
      <c r="C75" s="208">
        <v>36179</v>
      </c>
    </row>
    <row r="76" spans="1:3" x14ac:dyDescent="0.25">
      <c r="A76" s="193">
        <v>44197</v>
      </c>
      <c r="B76" s="207">
        <v>1199</v>
      </c>
      <c r="C76" s="209">
        <v>37378</v>
      </c>
    </row>
    <row r="77" spans="1:3" x14ac:dyDescent="0.25">
      <c r="A77" s="176">
        <v>44228</v>
      </c>
      <c r="B77" s="212">
        <v>1130</v>
      </c>
      <c r="C77" s="208">
        <v>38508</v>
      </c>
    </row>
    <row r="78" spans="1:3" x14ac:dyDescent="0.25">
      <c r="A78" s="193">
        <v>44256</v>
      </c>
      <c r="B78" s="207">
        <v>1212</v>
      </c>
      <c r="C78" s="209">
        <v>39722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workbookViewId="0">
      <selection sqref="A1:XFD1048576"/>
    </sheetView>
  </sheetViews>
  <sheetFormatPr baseColWidth="10" defaultRowHeight="15" x14ac:dyDescent="0.25"/>
  <cols>
    <col min="1" max="1" width="47.5703125" style="5" customWidth="1"/>
    <col min="2" max="2" width="23.140625" style="5" customWidth="1"/>
    <col min="3" max="3" width="24.85546875" style="5" customWidth="1"/>
    <col min="4" max="4" width="18.7109375" style="5" bestFit="1" customWidth="1"/>
    <col min="5" max="16384" width="11.42578125" style="5"/>
  </cols>
  <sheetData>
    <row r="1" spans="1:3" ht="21.75" thickBot="1" x14ac:dyDescent="0.4">
      <c r="A1" s="268" t="s">
        <v>41</v>
      </c>
      <c r="B1" s="268"/>
      <c r="C1" s="268"/>
    </row>
    <row r="2" spans="1:3" ht="15.75" thickBot="1" x14ac:dyDescent="0.3">
      <c r="A2" s="230" t="s">
        <v>8</v>
      </c>
      <c r="B2" s="231" t="s">
        <v>9</v>
      </c>
      <c r="C2" s="231" t="s">
        <v>10</v>
      </c>
    </row>
    <row r="3" spans="1:3" ht="15.75" thickBot="1" x14ac:dyDescent="0.3">
      <c r="A3" s="232" t="s">
        <v>120</v>
      </c>
      <c r="B3" s="213">
        <v>36366</v>
      </c>
      <c r="C3" s="214">
        <v>0.91551281405770102</v>
      </c>
    </row>
    <row r="4" spans="1:3" ht="15.75" thickBot="1" x14ac:dyDescent="0.3">
      <c r="A4" s="233" t="s">
        <v>7</v>
      </c>
      <c r="B4" s="43">
        <v>3356</v>
      </c>
      <c r="C4" s="44">
        <v>8.4487185942298981E-2</v>
      </c>
    </row>
    <row r="5" spans="1:3" ht="15.75" thickBot="1" x14ac:dyDescent="0.3">
      <c r="A5" s="234" t="s">
        <v>6</v>
      </c>
      <c r="B5" s="235">
        <v>39722</v>
      </c>
      <c r="C5" s="236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sqref="A1:XFD1048576"/>
    </sheetView>
  </sheetViews>
  <sheetFormatPr baseColWidth="10" defaultRowHeight="15" x14ac:dyDescent="0.25"/>
  <cols>
    <col min="1" max="1" width="32" style="5" customWidth="1"/>
    <col min="2" max="2" width="11.42578125" style="5" customWidth="1"/>
    <col min="3" max="3" width="18.28515625" style="5" bestFit="1" customWidth="1"/>
    <col min="4" max="4" width="18.5703125" style="5" bestFit="1" customWidth="1"/>
    <col min="5" max="8" width="11.42578125" style="5" customWidth="1"/>
    <col min="9" max="16384" width="11.42578125" style="5"/>
  </cols>
  <sheetData>
    <row r="1" spans="1:8" ht="21" x14ac:dyDescent="0.35">
      <c r="A1" s="269" t="s">
        <v>112</v>
      </c>
      <c r="B1" s="269"/>
      <c r="C1" s="269"/>
      <c r="D1" s="269"/>
    </row>
    <row r="2" spans="1:8" x14ac:dyDescent="0.25">
      <c r="A2" s="231" t="s">
        <v>103</v>
      </c>
      <c r="B2" s="231" t="s">
        <v>102</v>
      </c>
      <c r="C2" s="231" t="s">
        <v>123</v>
      </c>
      <c r="D2" s="231" t="s">
        <v>124</v>
      </c>
    </row>
    <row r="3" spans="1:8" x14ac:dyDescent="0.25">
      <c r="A3" s="237" t="s">
        <v>92</v>
      </c>
      <c r="B3" s="238">
        <v>608</v>
      </c>
      <c r="C3" s="238">
        <v>287</v>
      </c>
      <c r="D3" s="238">
        <v>287</v>
      </c>
    </row>
    <row r="4" spans="1:8" x14ac:dyDescent="0.25">
      <c r="A4" s="237">
        <v>2015</v>
      </c>
      <c r="B4" s="238">
        <v>3151</v>
      </c>
      <c r="C4" s="238">
        <v>1119</v>
      </c>
      <c r="D4" s="238">
        <v>1053</v>
      </c>
    </row>
    <row r="5" spans="1:8" x14ac:dyDescent="0.25">
      <c r="A5" s="237">
        <v>2016</v>
      </c>
      <c r="B5" s="238">
        <v>3340</v>
      </c>
      <c r="C5" s="238">
        <v>1189</v>
      </c>
      <c r="D5" s="238">
        <v>994</v>
      </c>
    </row>
    <row r="6" spans="1:8" x14ac:dyDescent="0.25">
      <c r="A6" s="237">
        <v>2017</v>
      </c>
      <c r="B6" s="238">
        <v>4230</v>
      </c>
      <c r="C6" s="238">
        <v>1507</v>
      </c>
      <c r="D6" s="238">
        <v>1213</v>
      </c>
    </row>
    <row r="7" spans="1:8" x14ac:dyDescent="0.25">
      <c r="A7" s="237">
        <v>2018</v>
      </c>
      <c r="B7" s="238">
        <v>5955</v>
      </c>
      <c r="C7" s="238">
        <v>2013</v>
      </c>
      <c r="D7" s="238">
        <v>1611</v>
      </c>
    </row>
    <row r="8" spans="1:8" x14ac:dyDescent="0.25">
      <c r="A8" s="237">
        <v>2019</v>
      </c>
      <c r="B8" s="238">
        <v>7449</v>
      </c>
      <c r="C8" s="238">
        <v>2759</v>
      </c>
      <c r="D8" s="238">
        <v>2221</v>
      </c>
    </row>
    <row r="9" spans="1:8" x14ac:dyDescent="0.25">
      <c r="A9" s="237">
        <v>2020</v>
      </c>
      <c r="B9" s="238">
        <v>11447</v>
      </c>
      <c r="C9" s="238">
        <v>4553</v>
      </c>
      <c r="D9" s="238">
        <v>3889</v>
      </c>
    </row>
    <row r="10" spans="1:8" x14ac:dyDescent="0.25">
      <c r="A10" s="237" t="s">
        <v>205</v>
      </c>
      <c r="B10" s="238">
        <v>3542</v>
      </c>
      <c r="C10" s="238">
        <v>1328</v>
      </c>
      <c r="D10" s="238">
        <v>818</v>
      </c>
    </row>
    <row r="11" spans="1:8" x14ac:dyDescent="0.25">
      <c r="A11" s="239" t="s">
        <v>6</v>
      </c>
      <c r="B11" s="239">
        <v>39722</v>
      </c>
      <c r="C11" s="241" t="s">
        <v>170</v>
      </c>
      <c r="D11" s="239">
        <v>12086</v>
      </c>
    </row>
    <row r="12" spans="1:8" x14ac:dyDescent="0.25">
      <c r="A12" s="5" t="s">
        <v>93</v>
      </c>
    </row>
    <row r="13" spans="1:8" x14ac:dyDescent="0.25">
      <c r="A13" s="58" t="s">
        <v>207</v>
      </c>
    </row>
    <row r="16" spans="1:8" x14ac:dyDescent="0.25">
      <c r="A16" s="270" t="s">
        <v>155</v>
      </c>
      <c r="B16" s="271"/>
      <c r="C16" s="271"/>
      <c r="D16" s="271"/>
      <c r="E16" s="271"/>
      <c r="F16" s="271"/>
      <c r="G16" s="271"/>
      <c r="H16" s="272"/>
    </row>
    <row r="17" spans="1:8" x14ac:dyDescent="0.25">
      <c r="A17" s="218" t="s">
        <v>95</v>
      </c>
      <c r="B17" s="219">
        <v>1</v>
      </c>
      <c r="C17" s="219" t="s">
        <v>96</v>
      </c>
      <c r="D17" s="219" t="s">
        <v>97</v>
      </c>
      <c r="E17" s="219" t="s">
        <v>98</v>
      </c>
      <c r="F17" s="219" t="s">
        <v>99</v>
      </c>
      <c r="G17" s="219" t="s">
        <v>100</v>
      </c>
      <c r="H17" s="219" t="s">
        <v>6</v>
      </c>
    </row>
    <row r="18" spans="1:8" x14ac:dyDescent="0.25">
      <c r="A18" s="220" t="s">
        <v>101</v>
      </c>
      <c r="B18" s="221">
        <v>7981</v>
      </c>
      <c r="C18" s="221">
        <v>3210</v>
      </c>
      <c r="D18" s="221">
        <v>707</v>
      </c>
      <c r="E18" s="221">
        <v>154</v>
      </c>
      <c r="F18" s="221">
        <v>24</v>
      </c>
      <c r="G18" s="221">
        <v>10</v>
      </c>
      <c r="H18" s="221">
        <v>12086</v>
      </c>
    </row>
    <row r="19" spans="1:8" x14ac:dyDescent="0.25">
      <c r="A19" s="226"/>
      <c r="B19" s="222">
        <v>0.66035081912957139</v>
      </c>
      <c r="C19" s="222">
        <v>0.26559655800099291</v>
      </c>
      <c r="D19" s="222">
        <v>5.8497435048816812E-2</v>
      </c>
      <c r="E19" s="222">
        <v>1.274201555518782E-2</v>
      </c>
      <c r="F19" s="222">
        <v>1.9857686579513485E-3</v>
      </c>
      <c r="G19" s="222">
        <v>8.2740360747972862E-4</v>
      </c>
      <c r="H19" s="223">
        <v>1</v>
      </c>
    </row>
    <row r="20" spans="1:8" x14ac:dyDescent="0.25">
      <c r="A20" s="224" t="s">
        <v>102</v>
      </c>
      <c r="B20" s="225">
        <v>7981</v>
      </c>
      <c r="C20" s="225">
        <v>8446</v>
      </c>
      <c r="D20" s="225">
        <v>7645</v>
      </c>
      <c r="E20" s="225">
        <v>7125</v>
      </c>
      <c r="F20" s="225">
        <v>4084</v>
      </c>
      <c r="G20" s="225">
        <v>4441</v>
      </c>
      <c r="H20" s="221">
        <v>39722</v>
      </c>
    </row>
    <row r="21" spans="1:8" x14ac:dyDescent="0.25">
      <c r="A21" s="226"/>
      <c r="B21" s="222">
        <v>0.20092140375610493</v>
      </c>
      <c r="C21" s="222">
        <v>0.21262776295252001</v>
      </c>
      <c r="D21" s="222">
        <v>0.1924626151754695</v>
      </c>
      <c r="E21" s="222">
        <v>0.17937163284829566</v>
      </c>
      <c r="F21" s="222">
        <v>0.10281456120034238</v>
      </c>
      <c r="G21" s="222">
        <v>0.11180202406726751</v>
      </c>
      <c r="H21" s="223">
        <v>1</v>
      </c>
    </row>
  </sheetData>
  <mergeCells count="2">
    <mergeCell ref="A1:D1"/>
    <mergeCell ref="A16:H16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sqref="A1:XFD1048576"/>
    </sheetView>
  </sheetViews>
  <sheetFormatPr baseColWidth="10" defaultRowHeight="15" x14ac:dyDescent="0.25"/>
  <cols>
    <col min="1" max="1" width="40.28515625" style="5" bestFit="1" customWidth="1"/>
    <col min="2" max="2" width="21" style="5" customWidth="1"/>
    <col min="3" max="3" width="22.7109375" style="5" customWidth="1"/>
    <col min="4" max="4" width="8.85546875" style="5" customWidth="1"/>
    <col min="5" max="16384" width="11.42578125" style="5"/>
  </cols>
  <sheetData>
    <row r="1" spans="1:4" ht="23.25" x14ac:dyDescent="0.35">
      <c r="A1" s="273" t="s">
        <v>42</v>
      </c>
      <c r="B1" s="273"/>
      <c r="C1" s="273"/>
    </row>
    <row r="2" spans="1:4" ht="15.75" thickBot="1" x14ac:dyDescent="0.3">
      <c r="A2" s="50" t="s">
        <v>13</v>
      </c>
      <c r="B2" s="51" t="s">
        <v>48</v>
      </c>
      <c r="C2" s="52" t="s">
        <v>49</v>
      </c>
    </row>
    <row r="3" spans="1:4" x14ac:dyDescent="0.25">
      <c r="A3" s="177" t="s">
        <v>167</v>
      </c>
      <c r="B3" s="242">
        <v>38368</v>
      </c>
      <c r="C3" s="243">
        <v>0.96591309601732034</v>
      </c>
    </row>
    <row r="4" spans="1:4" x14ac:dyDescent="0.25">
      <c r="A4" s="178" t="s">
        <v>168</v>
      </c>
      <c r="B4" s="244">
        <v>842</v>
      </c>
      <c r="C4" s="245">
        <v>2.1197321383616134E-2</v>
      </c>
    </row>
    <row r="5" spans="1:4" ht="14.45" customHeight="1" x14ac:dyDescent="0.25">
      <c r="A5" s="179" t="s">
        <v>173</v>
      </c>
      <c r="B5" s="246">
        <v>512</v>
      </c>
      <c r="C5" s="247">
        <v>1.2889582599063492E-2</v>
      </c>
    </row>
    <row r="6" spans="1:4" x14ac:dyDescent="0.25">
      <c r="A6" s="53" t="s">
        <v>50</v>
      </c>
      <c r="B6" s="54">
        <v>39722</v>
      </c>
      <c r="C6" s="55">
        <v>1</v>
      </c>
    </row>
    <row r="7" spans="1:4" x14ac:dyDescent="0.25">
      <c r="A7" s="1"/>
      <c r="B7" s="1"/>
      <c r="C7" s="1"/>
    </row>
    <row r="9" spans="1:4" x14ac:dyDescent="0.25">
      <c r="A9" s="215"/>
      <c r="B9" s="216"/>
      <c r="C9" s="216"/>
    </row>
    <row r="10" spans="1:4" x14ac:dyDescent="0.25">
      <c r="A10" s="217"/>
      <c r="B10" s="217"/>
      <c r="C10" s="217"/>
    </row>
    <row r="11" spans="1:4" x14ac:dyDescent="0.25">
      <c r="A11" s="217"/>
      <c r="B11" s="217"/>
      <c r="C11" s="217"/>
    </row>
    <row r="12" spans="1:4" x14ac:dyDescent="0.25">
      <c r="A12" s="217"/>
      <c r="B12" s="217"/>
      <c r="C12" s="217"/>
    </row>
    <row r="14" spans="1:4" x14ac:dyDescent="0.25">
      <c r="B14" s="217"/>
      <c r="C14" s="217"/>
      <c r="D14" s="217"/>
    </row>
    <row r="15" spans="1:4" x14ac:dyDescent="0.25">
      <c r="B15" s="217"/>
      <c r="C15" s="217"/>
      <c r="D15" s="217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XFD1048576"/>
    </sheetView>
  </sheetViews>
  <sheetFormatPr baseColWidth="10" defaultRowHeight="15" x14ac:dyDescent="0.25"/>
  <cols>
    <col min="1" max="1" width="41.5703125" style="5" bestFit="1" customWidth="1"/>
    <col min="2" max="2" width="19.5703125" style="29" customWidth="1"/>
    <col min="3" max="3" width="12.7109375" style="29" customWidth="1"/>
    <col min="4" max="4" width="11.140625" style="5" customWidth="1"/>
    <col min="5" max="6" width="11.42578125" style="5"/>
    <col min="7" max="7" width="12" style="5" customWidth="1"/>
    <col min="8" max="16384" width="11.42578125" style="5"/>
  </cols>
  <sheetData>
    <row r="1" spans="1:3" ht="23.25" x14ac:dyDescent="0.35">
      <c r="A1" s="273" t="s">
        <v>43</v>
      </c>
      <c r="B1" s="273"/>
      <c r="C1" s="273"/>
    </row>
    <row r="2" spans="1:3" x14ac:dyDescent="0.25">
      <c r="A2" s="196" t="s">
        <v>11</v>
      </c>
      <c r="B2" s="197"/>
      <c r="C2" s="198" t="s">
        <v>12</v>
      </c>
    </row>
    <row r="3" spans="1:3" x14ac:dyDescent="0.25">
      <c r="A3" s="199" t="s">
        <v>3</v>
      </c>
      <c r="B3" s="200">
        <v>22801</v>
      </c>
      <c r="C3" s="201">
        <v>0.59428675684833321</v>
      </c>
    </row>
    <row r="4" spans="1:3" x14ac:dyDescent="0.25">
      <c r="A4" s="202" t="s">
        <v>153</v>
      </c>
      <c r="B4" s="203">
        <v>8194</v>
      </c>
      <c r="C4" s="204">
        <v>0.21356895248520863</v>
      </c>
    </row>
    <row r="5" spans="1:3" x14ac:dyDescent="0.25">
      <c r="A5" s="199" t="s">
        <v>4</v>
      </c>
      <c r="B5" s="200">
        <v>1077</v>
      </c>
      <c r="C5" s="201">
        <v>2.8070998514348269E-2</v>
      </c>
    </row>
    <row r="6" spans="1:3" x14ac:dyDescent="0.25">
      <c r="A6" s="205" t="s">
        <v>5</v>
      </c>
      <c r="B6" s="206">
        <v>6296</v>
      </c>
      <c r="C6" s="204">
        <v>0.16407329215210989</v>
      </c>
    </row>
    <row r="7" spans="1:3" x14ac:dyDescent="0.25">
      <c r="A7" s="249" t="s">
        <v>154</v>
      </c>
      <c r="B7" s="187">
        <f>SUM(B3:B6)</f>
        <v>38368</v>
      </c>
      <c r="C7" s="210">
        <v>1</v>
      </c>
    </row>
    <row r="8" spans="1:3" x14ac:dyDescent="0.25">
      <c r="B8" s="5"/>
      <c r="C8" s="5"/>
    </row>
    <row r="9" spans="1:3" x14ac:dyDescent="0.25">
      <c r="B9" s="5"/>
      <c r="C9" s="5"/>
    </row>
    <row r="10" spans="1:3" x14ac:dyDescent="0.25">
      <c r="B10" s="5"/>
      <c r="C10" s="5"/>
    </row>
    <row r="11" spans="1:3" x14ac:dyDescent="0.25">
      <c r="B11" s="5"/>
      <c r="C11" s="5"/>
    </row>
    <row r="12" spans="1:3" x14ac:dyDescent="0.25">
      <c r="B12" s="5"/>
      <c r="C12" s="5"/>
    </row>
    <row r="13" spans="1:3" x14ac:dyDescent="0.25">
      <c r="B13" s="5"/>
      <c r="C13" s="5"/>
    </row>
    <row r="14" spans="1:3" x14ac:dyDescent="0.25">
      <c r="B14" s="5"/>
      <c r="C14" s="5"/>
    </row>
    <row r="15" spans="1:3" x14ac:dyDescent="0.25">
      <c r="B15" s="5"/>
      <c r="C15" s="5"/>
    </row>
    <row r="16" spans="1:3" x14ac:dyDescent="0.25">
      <c r="B16" s="5"/>
      <c r="C16" s="5"/>
    </row>
    <row r="17" spans="2:3" x14ac:dyDescent="0.25">
      <c r="B17" s="5"/>
      <c r="C17" s="5"/>
    </row>
    <row r="18" spans="2:3" x14ac:dyDescent="0.25">
      <c r="B18" s="5"/>
      <c r="C18" s="5"/>
    </row>
    <row r="19" spans="2:3" x14ac:dyDescent="0.25">
      <c r="B19" s="5"/>
      <c r="C19" s="5"/>
    </row>
    <row r="20" spans="2:3" x14ac:dyDescent="0.25">
      <c r="B20" s="5"/>
      <c r="C20" s="5"/>
    </row>
    <row r="21" spans="2:3" x14ac:dyDescent="0.25">
      <c r="B21" s="5"/>
      <c r="C21" s="5"/>
    </row>
    <row r="22" spans="2:3" x14ac:dyDescent="0.25">
      <c r="B22" s="5"/>
      <c r="C22" s="5"/>
    </row>
    <row r="23" spans="2:3" x14ac:dyDescent="0.25">
      <c r="B23" s="5"/>
      <c r="C23" s="5"/>
    </row>
    <row r="24" spans="2:3" x14ac:dyDescent="0.25">
      <c r="B24" s="5"/>
      <c r="C24" s="5"/>
    </row>
    <row r="25" spans="2:3" x14ac:dyDescent="0.25">
      <c r="B25" s="5"/>
      <c r="C25" s="5"/>
    </row>
    <row r="26" spans="2:3" x14ac:dyDescent="0.25">
      <c r="B26" s="5"/>
      <c r="C26" s="5"/>
    </row>
    <row r="27" spans="2:3" x14ac:dyDescent="0.25">
      <c r="B27" s="5"/>
      <c r="C27" s="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sqref="A1:XFD1048576"/>
    </sheetView>
  </sheetViews>
  <sheetFormatPr baseColWidth="10" defaultRowHeight="15" x14ac:dyDescent="0.25"/>
  <cols>
    <col min="1" max="1" width="38.5703125" style="5" customWidth="1"/>
    <col min="2" max="2" width="19.5703125" style="5" customWidth="1"/>
    <col min="3" max="3" width="12.7109375" style="5" customWidth="1"/>
    <col min="4" max="16384" width="11.42578125" style="5"/>
  </cols>
  <sheetData>
    <row r="1" spans="1:4" ht="24" thickBot="1" x14ac:dyDescent="0.4">
      <c r="A1" s="274" t="s">
        <v>117</v>
      </c>
      <c r="B1" s="274"/>
      <c r="C1" s="274"/>
      <c r="D1" s="150"/>
    </row>
    <row r="2" spans="1:4" x14ac:dyDescent="0.25">
      <c r="A2" s="16" t="s">
        <v>76</v>
      </c>
      <c r="B2" s="60" t="s">
        <v>51</v>
      </c>
      <c r="C2" s="61" t="s">
        <v>12</v>
      </c>
    </row>
    <row r="3" spans="1:4" x14ac:dyDescent="0.25">
      <c r="A3" s="17" t="s">
        <v>55</v>
      </c>
      <c r="B3" s="21">
        <v>428</v>
      </c>
      <c r="C3" s="22">
        <v>5.2233341469367832E-2</v>
      </c>
    </row>
    <row r="4" spans="1:4" x14ac:dyDescent="0.25">
      <c r="A4" s="17" t="s">
        <v>56</v>
      </c>
      <c r="B4" s="21">
        <v>541</v>
      </c>
      <c r="C4" s="22">
        <v>6.6023919941420553E-2</v>
      </c>
    </row>
    <row r="5" spans="1:4" x14ac:dyDescent="0.25">
      <c r="A5" s="17" t="s">
        <v>57</v>
      </c>
      <c r="B5" s="21">
        <v>273</v>
      </c>
      <c r="C5" s="22">
        <v>3.331706126433976E-2</v>
      </c>
    </row>
    <row r="6" spans="1:4" x14ac:dyDescent="0.25">
      <c r="A6" s="17" t="s">
        <v>58</v>
      </c>
      <c r="B6" s="21">
        <v>963</v>
      </c>
      <c r="C6" s="22">
        <v>0.11752501830607762</v>
      </c>
    </row>
    <row r="7" spans="1:4" x14ac:dyDescent="0.25">
      <c r="A7" s="17" t="s">
        <v>59</v>
      </c>
      <c r="B7" s="21">
        <v>1791</v>
      </c>
      <c r="C7" s="22">
        <v>0.21857456675616305</v>
      </c>
    </row>
    <row r="8" spans="1:4" x14ac:dyDescent="0.25">
      <c r="A8" s="17" t="s">
        <v>60</v>
      </c>
      <c r="B8" s="21">
        <v>1326</v>
      </c>
      <c r="C8" s="22">
        <v>0.16182572614107885</v>
      </c>
    </row>
    <row r="9" spans="1:4" x14ac:dyDescent="0.25">
      <c r="A9" s="17" t="s">
        <v>52</v>
      </c>
      <c r="B9" s="21">
        <v>1037</v>
      </c>
      <c r="C9" s="22">
        <v>0.12655601659751037</v>
      </c>
    </row>
    <row r="10" spans="1:4" x14ac:dyDescent="0.25">
      <c r="A10" s="17" t="s">
        <v>53</v>
      </c>
      <c r="B10" s="21">
        <v>1710</v>
      </c>
      <c r="C10" s="22">
        <v>0.20868928484256774</v>
      </c>
    </row>
    <row r="11" spans="1:4" x14ac:dyDescent="0.25">
      <c r="A11" s="17" t="s">
        <v>54</v>
      </c>
      <c r="B11" s="21">
        <v>125</v>
      </c>
      <c r="C11" s="22">
        <v>1.5255064681474249E-2</v>
      </c>
    </row>
    <row r="12" spans="1:4" x14ac:dyDescent="0.25">
      <c r="A12" s="18" t="s">
        <v>6</v>
      </c>
      <c r="B12" s="23">
        <v>8194</v>
      </c>
      <c r="C12" s="24">
        <v>1</v>
      </c>
    </row>
    <row r="15" spans="1:4" x14ac:dyDescent="0.25">
      <c r="A15" s="12" t="s">
        <v>70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96C98E42B62C4AA2CA6F7A113A6C0D" ma:contentTypeVersion="0" ma:contentTypeDescription="Crear nuevo documento." ma:contentTypeScope="" ma:versionID="87f650e015e98ceac871823c5b6e73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B06756-8B93-4786-BB71-A168133E0F66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34679F4-D579-415E-89F5-0D47A65594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DE16D4-791E-41C3-A7FA-D3012E899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Portal_Páginas_vistas</vt:lpstr>
      <vt:lpstr>Portal_visitas</vt:lpstr>
      <vt:lpstr>Cuánto nos preguntan</vt:lpstr>
      <vt:lpstr>Cómo nos preguntan</vt:lpstr>
      <vt:lpstr>Quién nos pregunta</vt:lpstr>
      <vt:lpstr>Cómo tramitamos</vt:lpstr>
      <vt:lpstr>Cómo resolvemos</vt:lpstr>
      <vt:lpstr>Por qué inadmitimos</vt:lpstr>
      <vt:lpstr>Cómo concedemos el acceso</vt:lpstr>
      <vt:lpstr>Por qué denegamos</vt:lpstr>
      <vt:lpstr>A quién preguntan</vt:lpstr>
      <vt:lpstr>Sobre qué categoría RISP</vt:lpstr>
      <vt:lpstr>Materia publicidad activa</vt:lpstr>
      <vt:lpstr>Perspectiva de género</vt:lpstr>
      <vt:lpstr>Cuánto se reclama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Derecho de Acceso</dc:title>
  <dc:creator>DG Gobernanza Pública. MHFP</dc:creator>
  <cp:lastModifiedBy>eduardo.martin</cp:lastModifiedBy>
  <cp:lastPrinted>2016-10-04T10:43:07Z</cp:lastPrinted>
  <dcterms:created xsi:type="dcterms:W3CDTF">2015-11-30T16:31:39Z</dcterms:created>
  <dcterms:modified xsi:type="dcterms:W3CDTF">2021-04-08T12:56:25Z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