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2 (2024-07-09)\"/>
    </mc:Choice>
  </mc:AlternateContent>
  <xr:revisionPtr revIDLastSave="0" documentId="8_{FD2995C3-F2C2-49AD-8246-246E125CD7F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1" l="1"/>
  <c r="C60" i="1"/>
  <c r="C61" i="1"/>
  <c r="C62" i="1"/>
  <c r="C68" i="1"/>
  <c r="C69" i="1"/>
  <c r="C55" i="1"/>
  <c r="B58" i="1"/>
  <c r="B59" i="1"/>
  <c r="B60" i="1"/>
  <c r="B61" i="1"/>
  <c r="B62" i="1"/>
  <c r="B63" i="1"/>
  <c r="C63" i="1" s="1"/>
  <c r="B64" i="1"/>
  <c r="C64" i="1" s="1"/>
  <c r="B65" i="1"/>
  <c r="C65" i="1" s="1"/>
  <c r="B66" i="1"/>
  <c r="B67" i="1"/>
  <c r="B68" i="1"/>
  <c r="B69" i="1"/>
  <c r="B57" i="1"/>
  <c r="C57" i="1" s="1"/>
  <c r="B56" i="1"/>
  <c r="C56" i="1" s="1"/>
  <c r="B55" i="1"/>
  <c r="B70" i="1" s="1"/>
  <c r="D35" i="1"/>
  <c r="C35" i="1"/>
  <c r="D19" i="1"/>
  <c r="C19" i="1"/>
  <c r="D3" i="1"/>
  <c r="C3" i="1"/>
  <c r="C51" i="1" s="1"/>
  <c r="C58" i="1" s="1"/>
  <c r="C67" i="1" l="1"/>
  <c r="D51" i="1"/>
  <c r="C66" i="1"/>
  <c r="C70" i="1" s="1"/>
</calcChain>
</file>

<file path=xl/sharedStrings.xml><?xml version="1.0" encoding="utf-8"?>
<sst xmlns="http://schemas.openxmlformats.org/spreadsheetml/2006/main" count="74" uniqueCount="26">
  <si>
    <t>Importe de contratos por procedimiento</t>
  </si>
  <si>
    <t>Adjudicatario</t>
  </si>
  <si>
    <t>Procedimiento</t>
  </si>
  <si>
    <t>Suma</t>
  </si>
  <si>
    <t>% Participación</t>
  </si>
  <si>
    <t>PYME</t>
  </si>
  <si>
    <t>Abierto</t>
  </si>
  <si>
    <t>Abierto Simplificado</t>
  </si>
  <si>
    <t>Asociación para la Innovación</t>
  </si>
  <si>
    <t>Basado en acuerdo marco</t>
  </si>
  <si>
    <t>Basado en un sistema dinámico de adquisición</t>
  </si>
  <si>
    <t>Concurso de proyectos</t>
  </si>
  <si>
    <t>Contrato Menor</t>
  </si>
  <si>
    <t>Derivado de asociación para la innovación</t>
  </si>
  <si>
    <t>Diálogo competitivo</t>
  </si>
  <si>
    <t>Licitación con negociación</t>
  </si>
  <si>
    <t>Negociado con publicidad</t>
  </si>
  <si>
    <t>Negociado sin publicidad</t>
  </si>
  <si>
    <t>Normas Internas</t>
  </si>
  <si>
    <t>Otros</t>
  </si>
  <si>
    <t>Restringido</t>
  </si>
  <si>
    <t>RESTO</t>
  </si>
  <si>
    <t>INDETERMINADO</t>
  </si>
  <si>
    <t>total general</t>
  </si>
  <si>
    <t>TOTAL</t>
  </si>
  <si>
    <t>INFORMACIÓN ESTADÍSTICA SOBRE CONTRATOS ADJUDICADOS SEGÚN PROCEDIMIENTOS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</si>
</sst>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0.0%"/>
  </numFmts>
  <fonts count="8" x14ac:knownFonts="1">
    <font>
      <sz val="11"/>
      <color indexed="8"/>
      <name val="Aptos Narrow"/>
      <family val="2"/>
      <scheme val="minor"/>
    </font>
    <font>
      <b/>
      <sz val="11"/>
      <name val="Calibri"/>
      <family val="2"/>
    </font>
    <font>
      <b/>
      <sz val="11"/>
      <color indexed="9"/>
      <name val="Calibri"/>
      <family val="2"/>
    </font>
    <font>
      <sz val="11"/>
      <color indexed="8"/>
      <name val="Aptos Narrow"/>
      <family val="2"/>
      <scheme val="minor"/>
    </font>
    <font>
      <b/>
      <sz val="14"/>
      <color theme="0"/>
      <name val="Calibri"/>
      <family val="2"/>
    </font>
    <font>
      <sz val="14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2" fillId="3" borderId="0" xfId="0" applyFont="1" applyFill="1"/>
    <xf numFmtId="0" fontId="0" fillId="4" borderId="0" xfId="0" applyFill="1"/>
    <xf numFmtId="43" fontId="2" fillId="3" borderId="0" xfId="1" applyFont="1" applyFill="1"/>
    <xf numFmtId="43" fontId="1" fillId="4" borderId="0" xfId="1" applyFont="1" applyFill="1"/>
    <xf numFmtId="43" fontId="0" fillId="4" borderId="0" xfId="1" applyFont="1" applyFill="1"/>
    <xf numFmtId="43" fontId="0" fillId="0" borderId="0" xfId="1" applyFont="1"/>
    <xf numFmtId="0" fontId="4" fillId="2" borderId="0" xfId="0" applyFont="1" applyFill="1"/>
    <xf numFmtId="0" fontId="5" fillId="0" borderId="0" xfId="0" applyFont="1"/>
    <xf numFmtId="0" fontId="1" fillId="4" borderId="0" xfId="0" applyFont="1" applyFill="1"/>
    <xf numFmtId="0" fontId="0" fillId="0" borderId="0" xfId="0"/>
    <xf numFmtId="165" fontId="7" fillId="5" borderId="0" xfId="2" applyNumberFormat="1" applyFont="1" applyFill="1"/>
    <xf numFmtId="165" fontId="6" fillId="6" borderId="0" xfId="2" applyNumberFormat="1" applyFont="1" applyFill="1"/>
    <xf numFmtId="43" fontId="6" fillId="6" borderId="0" xfId="1" applyFont="1" applyFill="1"/>
    <xf numFmtId="0" fontId="5" fillId="0" borderId="0" xfId="0" applyFont="1" applyAlignment="1"/>
    <xf numFmtId="0" fontId="4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43" fontId="2" fillId="3" borderId="0" xfId="1" applyFont="1" applyFill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tabSelected="1" topLeftCell="A48" workbookViewId="0">
      <selection activeCell="C77" sqref="C77"/>
    </sheetView>
  </sheetViews>
  <sheetFormatPr baseColWidth="10" defaultColWidth="8.7265625" defaultRowHeight="14.5" x14ac:dyDescent="0.35"/>
  <cols>
    <col min="1" max="1" width="41.7265625" bestFit="1" customWidth="1"/>
    <col min="2" max="2" width="42.453125" bestFit="1" customWidth="1"/>
    <col min="3" max="3" width="34.08984375" style="6" customWidth="1"/>
    <col min="4" max="4" width="15.26953125" style="6" bestFit="1" customWidth="1"/>
  </cols>
  <sheetData>
    <row r="1" spans="1:4" ht="18.5" x14ac:dyDescent="0.45">
      <c r="A1" s="7" t="s">
        <v>0</v>
      </c>
      <c r="B1" s="8"/>
      <c r="C1" s="8"/>
      <c r="D1" s="8"/>
    </row>
    <row r="2" spans="1:4" x14ac:dyDescent="0.35">
      <c r="A2" s="16" t="s">
        <v>1</v>
      </c>
      <c r="B2" s="16" t="s">
        <v>2</v>
      </c>
      <c r="C2" s="17" t="s">
        <v>3</v>
      </c>
      <c r="D2" s="17" t="s">
        <v>4</v>
      </c>
    </row>
    <row r="3" spans="1:4" x14ac:dyDescent="0.35">
      <c r="A3" s="9" t="s">
        <v>5</v>
      </c>
      <c r="B3" s="10"/>
      <c r="C3" s="4">
        <f>SUM(C4:C18)</f>
        <v>1253797229.02</v>
      </c>
      <c r="D3" s="4">
        <f>SUM(D4:D18)</f>
        <v>15.52556719900717</v>
      </c>
    </row>
    <row r="4" spans="1:4" x14ac:dyDescent="0.35">
      <c r="A4" s="2"/>
      <c r="B4" s="2" t="s">
        <v>6</v>
      </c>
      <c r="C4" s="5">
        <v>980339032.26999998</v>
      </c>
      <c r="D4" s="5">
        <v>12.139378817429781</v>
      </c>
    </row>
    <row r="5" spans="1:4" x14ac:dyDescent="0.35">
      <c r="A5" s="2"/>
      <c r="B5" s="2" t="s">
        <v>7</v>
      </c>
      <c r="C5" s="5">
        <v>103095588.48</v>
      </c>
      <c r="D5" s="5">
        <v>1.2766159071180219</v>
      </c>
    </row>
    <row r="6" spans="1:4" x14ac:dyDescent="0.35">
      <c r="A6" s="2"/>
      <c r="B6" s="2" t="s">
        <v>8</v>
      </c>
      <c r="C6" s="5">
        <v>0</v>
      </c>
      <c r="D6" s="5">
        <v>0</v>
      </c>
    </row>
    <row r="7" spans="1:4" x14ac:dyDescent="0.35">
      <c r="A7" s="2"/>
      <c r="B7" s="2" t="s">
        <v>9</v>
      </c>
      <c r="C7" s="5">
        <v>9277685.8200000003</v>
      </c>
      <c r="D7" s="5">
        <v>0.11488407480551886</v>
      </c>
    </row>
    <row r="8" spans="1:4" x14ac:dyDescent="0.35">
      <c r="A8" s="2"/>
      <c r="B8" s="2" t="s">
        <v>10</v>
      </c>
      <c r="C8" s="5">
        <v>0</v>
      </c>
      <c r="D8" s="5">
        <v>0</v>
      </c>
    </row>
    <row r="9" spans="1:4" x14ac:dyDescent="0.35">
      <c r="A9" s="2"/>
      <c r="B9" s="2" t="s">
        <v>11</v>
      </c>
      <c r="C9" s="5">
        <v>0</v>
      </c>
      <c r="D9" s="5">
        <v>0</v>
      </c>
    </row>
    <row r="10" spans="1:4" x14ac:dyDescent="0.35">
      <c r="A10" s="2"/>
      <c r="B10" s="2" t="s">
        <v>12</v>
      </c>
      <c r="C10" s="5">
        <v>56999175.380000003</v>
      </c>
      <c r="D10" s="5">
        <v>0.70581151973184719</v>
      </c>
    </row>
    <row r="11" spans="1:4" x14ac:dyDescent="0.35">
      <c r="A11" s="2"/>
      <c r="B11" s="2" t="s">
        <v>13</v>
      </c>
      <c r="C11" s="5">
        <v>0</v>
      </c>
      <c r="D11" s="5">
        <v>0</v>
      </c>
    </row>
    <row r="12" spans="1:4" x14ac:dyDescent="0.35">
      <c r="A12" s="2"/>
      <c r="B12" s="2" t="s">
        <v>14</v>
      </c>
      <c r="C12" s="5">
        <v>0</v>
      </c>
      <c r="D12" s="5">
        <v>0</v>
      </c>
    </row>
    <row r="13" spans="1:4" x14ac:dyDescent="0.35">
      <c r="A13" s="2"/>
      <c r="B13" s="2" t="s">
        <v>15</v>
      </c>
      <c r="C13" s="5">
        <v>0</v>
      </c>
      <c r="D13" s="5">
        <v>0</v>
      </c>
    </row>
    <row r="14" spans="1:4" x14ac:dyDescent="0.35">
      <c r="A14" s="2"/>
      <c r="B14" s="2" t="s">
        <v>16</v>
      </c>
      <c r="C14" s="5">
        <v>70336795.049999997</v>
      </c>
      <c r="D14" s="5">
        <v>0.87096909519023236</v>
      </c>
    </row>
    <row r="15" spans="1:4" x14ac:dyDescent="0.35">
      <c r="A15" s="2"/>
      <c r="B15" s="2" t="s">
        <v>17</v>
      </c>
      <c r="C15" s="5">
        <v>31048909.5</v>
      </c>
      <c r="D15" s="5">
        <v>0.38447359727770836</v>
      </c>
    </row>
    <row r="16" spans="1:4" x14ac:dyDescent="0.35">
      <c r="A16" s="2"/>
      <c r="B16" s="2" t="s">
        <v>18</v>
      </c>
      <c r="C16" s="5">
        <v>78712.800000000003</v>
      </c>
      <c r="D16" s="5">
        <v>9.7468780241060651E-4</v>
      </c>
    </row>
    <row r="17" spans="1:4" x14ac:dyDescent="0.35">
      <c r="A17" s="2"/>
      <c r="B17" s="2" t="s">
        <v>19</v>
      </c>
      <c r="C17" s="5">
        <v>0</v>
      </c>
      <c r="D17" s="5">
        <v>0</v>
      </c>
    </row>
    <row r="18" spans="1:4" x14ac:dyDescent="0.35">
      <c r="A18" s="2"/>
      <c r="B18" s="2" t="s">
        <v>20</v>
      </c>
      <c r="C18" s="5">
        <v>2621329.7200000002</v>
      </c>
      <c r="D18" s="5">
        <v>3.2459499651650181E-2</v>
      </c>
    </row>
    <row r="19" spans="1:4" x14ac:dyDescent="0.35">
      <c r="A19" s="9" t="s">
        <v>21</v>
      </c>
      <c r="B19" s="10"/>
      <c r="C19" s="4">
        <f>SUM(C20:C34)</f>
        <v>6821896321.8100004</v>
      </c>
      <c r="D19" s="4">
        <f>SUM(D20:D34)</f>
        <v>84.47443280099283</v>
      </c>
    </row>
    <row r="20" spans="1:4" x14ac:dyDescent="0.35">
      <c r="A20" s="2"/>
      <c r="B20" s="2" t="s">
        <v>6</v>
      </c>
      <c r="C20" s="5">
        <v>4362647974.9200001</v>
      </c>
      <c r="D20" s="5">
        <v>54.021960435480089</v>
      </c>
    </row>
    <row r="21" spans="1:4" x14ac:dyDescent="0.35">
      <c r="A21" s="2"/>
      <c r="B21" s="2" t="s">
        <v>7</v>
      </c>
      <c r="C21" s="5">
        <v>35296844.659999996</v>
      </c>
      <c r="D21" s="5">
        <v>0.43707508758021502</v>
      </c>
    </row>
    <row r="22" spans="1:4" x14ac:dyDescent="0.35">
      <c r="A22" s="2"/>
      <c r="B22" s="2" t="s">
        <v>8</v>
      </c>
      <c r="C22" s="5">
        <v>0</v>
      </c>
      <c r="D22" s="5">
        <v>0</v>
      </c>
    </row>
    <row r="23" spans="1:4" x14ac:dyDescent="0.35">
      <c r="A23" s="2"/>
      <c r="B23" s="2" t="s">
        <v>9</v>
      </c>
      <c r="C23" s="5">
        <v>89358344.049999997</v>
      </c>
      <c r="D23" s="5">
        <v>1.1065098432420826</v>
      </c>
    </row>
    <row r="24" spans="1:4" x14ac:dyDescent="0.35">
      <c r="A24" s="2"/>
      <c r="B24" s="2" t="s">
        <v>10</v>
      </c>
      <c r="C24" s="5">
        <v>0</v>
      </c>
      <c r="D24" s="5">
        <v>0</v>
      </c>
    </row>
    <row r="25" spans="1:4" x14ac:dyDescent="0.35">
      <c r="A25" s="2"/>
      <c r="B25" s="2" t="s">
        <v>11</v>
      </c>
      <c r="C25" s="5">
        <v>0</v>
      </c>
      <c r="D25" s="5">
        <v>0</v>
      </c>
    </row>
    <row r="26" spans="1:4" x14ac:dyDescent="0.35">
      <c r="A26" s="2"/>
      <c r="B26" s="2" t="s">
        <v>12</v>
      </c>
      <c r="C26" s="5">
        <v>55305591.090000004</v>
      </c>
      <c r="D26" s="5">
        <v>0.68484014087329781</v>
      </c>
    </row>
    <row r="27" spans="1:4" x14ac:dyDescent="0.35">
      <c r="A27" s="2"/>
      <c r="B27" s="2" t="s">
        <v>13</v>
      </c>
      <c r="C27" s="5">
        <v>0</v>
      </c>
      <c r="D27" s="5">
        <v>0</v>
      </c>
    </row>
    <row r="28" spans="1:4" x14ac:dyDescent="0.35">
      <c r="A28" s="2"/>
      <c r="B28" s="2" t="s">
        <v>14</v>
      </c>
      <c r="C28" s="5">
        <v>0</v>
      </c>
      <c r="D28" s="5">
        <v>0</v>
      </c>
    </row>
    <row r="29" spans="1:4" x14ac:dyDescent="0.35">
      <c r="A29" s="2"/>
      <c r="B29" s="2" t="s">
        <v>15</v>
      </c>
      <c r="C29" s="5">
        <v>206222460.05000001</v>
      </c>
      <c r="D29" s="5">
        <v>2.5536191876523713</v>
      </c>
    </row>
    <row r="30" spans="1:4" x14ac:dyDescent="0.35">
      <c r="A30" s="2"/>
      <c r="B30" s="2" t="s">
        <v>16</v>
      </c>
      <c r="C30" s="5">
        <v>687683710.10000002</v>
      </c>
      <c r="D30" s="5">
        <v>8.5154755535432809</v>
      </c>
    </row>
    <row r="31" spans="1:4" x14ac:dyDescent="0.35">
      <c r="A31" s="2"/>
      <c r="B31" s="2" t="s">
        <v>17</v>
      </c>
      <c r="C31" s="5">
        <v>1180321847.79</v>
      </c>
      <c r="D31" s="5">
        <v>14.615733501535473</v>
      </c>
    </row>
    <row r="32" spans="1:4" x14ac:dyDescent="0.35">
      <c r="A32" s="2"/>
      <c r="B32" s="2" t="s">
        <v>18</v>
      </c>
      <c r="C32" s="5">
        <v>0</v>
      </c>
      <c r="D32" s="5">
        <v>0</v>
      </c>
    </row>
    <row r="33" spans="1:4" x14ac:dyDescent="0.35">
      <c r="A33" s="2"/>
      <c r="B33" s="2" t="s">
        <v>19</v>
      </c>
      <c r="C33" s="5">
        <v>71600</v>
      </c>
      <c r="D33" s="5">
        <v>8.8661115666828548E-4</v>
      </c>
    </row>
    <row r="34" spans="1:4" x14ac:dyDescent="0.35">
      <c r="A34" s="2"/>
      <c r="B34" s="2" t="s">
        <v>20</v>
      </c>
      <c r="C34" s="5">
        <v>204987949.15000001</v>
      </c>
      <c r="D34" s="5">
        <v>2.5383324399293463</v>
      </c>
    </row>
    <row r="35" spans="1:4" x14ac:dyDescent="0.35">
      <c r="A35" s="9" t="s">
        <v>22</v>
      </c>
      <c r="B35" s="10"/>
      <c r="C35" s="4">
        <f>SUM(C36:C50)</f>
        <v>0</v>
      </c>
      <c r="D35" s="4">
        <f>SUM(D36:D50)</f>
        <v>0</v>
      </c>
    </row>
    <row r="36" spans="1:4" x14ac:dyDescent="0.35">
      <c r="A36" s="2"/>
      <c r="B36" s="2" t="s">
        <v>6</v>
      </c>
      <c r="C36" s="5">
        <v>0</v>
      </c>
      <c r="D36" s="5">
        <v>0</v>
      </c>
    </row>
    <row r="37" spans="1:4" x14ac:dyDescent="0.35">
      <c r="A37" s="2"/>
      <c r="B37" s="2" t="s">
        <v>7</v>
      </c>
      <c r="C37" s="5">
        <v>0</v>
      </c>
      <c r="D37" s="5">
        <v>0</v>
      </c>
    </row>
    <row r="38" spans="1:4" x14ac:dyDescent="0.35">
      <c r="A38" s="2"/>
      <c r="B38" s="2" t="s">
        <v>8</v>
      </c>
      <c r="C38" s="5">
        <v>0</v>
      </c>
      <c r="D38" s="5">
        <v>0</v>
      </c>
    </row>
    <row r="39" spans="1:4" x14ac:dyDescent="0.35">
      <c r="A39" s="2"/>
      <c r="B39" s="2" t="s">
        <v>9</v>
      </c>
      <c r="C39" s="5">
        <v>0</v>
      </c>
      <c r="D39" s="5">
        <v>0</v>
      </c>
    </row>
    <row r="40" spans="1:4" x14ac:dyDescent="0.35">
      <c r="A40" s="2"/>
      <c r="B40" s="2" t="s">
        <v>10</v>
      </c>
      <c r="C40" s="5">
        <v>0</v>
      </c>
      <c r="D40" s="5">
        <v>0</v>
      </c>
    </row>
    <row r="41" spans="1:4" x14ac:dyDescent="0.35">
      <c r="A41" s="2"/>
      <c r="B41" s="2" t="s">
        <v>11</v>
      </c>
      <c r="C41" s="5">
        <v>0</v>
      </c>
      <c r="D41" s="5">
        <v>0</v>
      </c>
    </row>
    <row r="42" spans="1:4" x14ac:dyDescent="0.35">
      <c r="A42" s="2"/>
      <c r="B42" s="2" t="s">
        <v>12</v>
      </c>
      <c r="C42" s="5">
        <v>0</v>
      </c>
      <c r="D42" s="5">
        <v>0</v>
      </c>
    </row>
    <row r="43" spans="1:4" x14ac:dyDescent="0.35">
      <c r="A43" s="2"/>
      <c r="B43" s="2" t="s">
        <v>13</v>
      </c>
      <c r="C43" s="5">
        <v>0</v>
      </c>
      <c r="D43" s="5">
        <v>0</v>
      </c>
    </row>
    <row r="44" spans="1:4" x14ac:dyDescent="0.35">
      <c r="A44" s="2"/>
      <c r="B44" s="2" t="s">
        <v>14</v>
      </c>
      <c r="C44" s="5">
        <v>0</v>
      </c>
      <c r="D44" s="5">
        <v>0</v>
      </c>
    </row>
    <row r="45" spans="1:4" x14ac:dyDescent="0.35">
      <c r="A45" s="2"/>
      <c r="B45" s="2" t="s">
        <v>15</v>
      </c>
      <c r="C45" s="5">
        <v>0</v>
      </c>
      <c r="D45" s="5">
        <v>0</v>
      </c>
    </row>
    <row r="46" spans="1:4" x14ac:dyDescent="0.35">
      <c r="A46" s="2"/>
      <c r="B46" s="2" t="s">
        <v>16</v>
      </c>
      <c r="C46" s="5">
        <v>0</v>
      </c>
      <c r="D46" s="5">
        <v>0</v>
      </c>
    </row>
    <row r="47" spans="1:4" x14ac:dyDescent="0.35">
      <c r="A47" s="2"/>
      <c r="B47" s="2" t="s">
        <v>17</v>
      </c>
      <c r="C47" s="5">
        <v>0</v>
      </c>
      <c r="D47" s="5">
        <v>0</v>
      </c>
    </row>
    <row r="48" spans="1:4" x14ac:dyDescent="0.35">
      <c r="A48" s="2"/>
      <c r="B48" s="2" t="s">
        <v>18</v>
      </c>
      <c r="C48" s="5">
        <v>0</v>
      </c>
      <c r="D48" s="5">
        <v>0</v>
      </c>
    </row>
    <row r="49" spans="1:4" x14ac:dyDescent="0.35">
      <c r="A49" s="2"/>
      <c r="B49" s="2" t="s">
        <v>19</v>
      </c>
      <c r="C49" s="5">
        <v>0</v>
      </c>
      <c r="D49" s="5">
        <v>0</v>
      </c>
    </row>
    <row r="50" spans="1:4" x14ac:dyDescent="0.35">
      <c r="A50" s="2"/>
      <c r="B50" s="2" t="s">
        <v>20</v>
      </c>
      <c r="C50" s="5">
        <v>0</v>
      </c>
      <c r="D50" s="5">
        <v>0</v>
      </c>
    </row>
    <row r="51" spans="1:4" x14ac:dyDescent="0.35">
      <c r="A51" s="1" t="s">
        <v>23</v>
      </c>
      <c r="B51" s="1"/>
      <c r="C51" s="3">
        <f>SUM(C3,C19,C35)</f>
        <v>8075693550.8299999</v>
      </c>
      <c r="D51" s="3">
        <f>SUM(D3,D19,D35)</f>
        <v>100</v>
      </c>
    </row>
    <row r="53" spans="1:4" ht="18.5" x14ac:dyDescent="0.45">
      <c r="A53" s="15" t="s">
        <v>25</v>
      </c>
      <c r="B53" s="15"/>
      <c r="C53" s="15"/>
      <c r="D53" s="14"/>
    </row>
    <row r="54" spans="1:4" ht="18.5" x14ac:dyDescent="0.45">
      <c r="A54" s="16" t="s">
        <v>2</v>
      </c>
      <c r="B54" s="17" t="s">
        <v>3</v>
      </c>
      <c r="C54" s="17" t="s">
        <v>4</v>
      </c>
      <c r="D54" s="14"/>
    </row>
    <row r="55" spans="1:4" x14ac:dyDescent="0.35">
      <c r="A55" s="2" t="s">
        <v>6</v>
      </c>
      <c r="B55" s="5">
        <f>+C4+C20+C36</f>
        <v>5342987007.1900005</v>
      </c>
      <c r="C55" s="11">
        <f>+B55/C$51</f>
        <v>0.66161339252909879</v>
      </c>
    </row>
    <row r="56" spans="1:4" x14ac:dyDescent="0.35">
      <c r="A56" s="2" t="s">
        <v>7</v>
      </c>
      <c r="B56" s="5">
        <f>+C5+C21+C37</f>
        <v>138392433.13999999</v>
      </c>
      <c r="C56" s="11">
        <f t="shared" ref="C56:C69" si="0">+B56/C$51</f>
        <v>1.713690994698237E-2</v>
      </c>
    </row>
    <row r="57" spans="1:4" x14ac:dyDescent="0.35">
      <c r="A57" s="2" t="s">
        <v>8</v>
      </c>
      <c r="B57" s="5">
        <f>+C6+C22+C38</f>
        <v>0</v>
      </c>
      <c r="C57" s="11">
        <f t="shared" si="0"/>
        <v>0</v>
      </c>
    </row>
    <row r="58" spans="1:4" x14ac:dyDescent="0.35">
      <c r="A58" s="2" t="s">
        <v>9</v>
      </c>
      <c r="B58" s="5">
        <f t="shared" ref="B58:B69" si="1">+C7+C23+C39</f>
        <v>98636029.870000005</v>
      </c>
      <c r="C58" s="11">
        <f t="shared" si="0"/>
        <v>1.2213939180476014E-2</v>
      </c>
    </row>
    <row r="59" spans="1:4" x14ac:dyDescent="0.35">
      <c r="A59" s="2" t="s">
        <v>10</v>
      </c>
      <c r="B59" s="5">
        <f t="shared" si="1"/>
        <v>0</v>
      </c>
      <c r="C59" s="11">
        <f t="shared" si="0"/>
        <v>0</v>
      </c>
    </row>
    <row r="60" spans="1:4" x14ac:dyDescent="0.35">
      <c r="A60" s="2" t="s">
        <v>11</v>
      </c>
      <c r="B60" s="5">
        <f t="shared" si="1"/>
        <v>0</v>
      </c>
      <c r="C60" s="11">
        <f t="shared" si="0"/>
        <v>0</v>
      </c>
    </row>
    <row r="61" spans="1:4" x14ac:dyDescent="0.35">
      <c r="A61" s="2" t="s">
        <v>12</v>
      </c>
      <c r="B61" s="5">
        <f t="shared" si="1"/>
        <v>112304766.47</v>
      </c>
      <c r="C61" s="11">
        <f t="shared" si="0"/>
        <v>1.3906516606051451E-2</v>
      </c>
    </row>
    <row r="62" spans="1:4" x14ac:dyDescent="0.35">
      <c r="A62" s="2" t="s">
        <v>13</v>
      </c>
      <c r="B62" s="5">
        <f t="shared" si="1"/>
        <v>0</v>
      </c>
      <c r="C62" s="11">
        <f t="shared" si="0"/>
        <v>0</v>
      </c>
    </row>
    <row r="63" spans="1:4" x14ac:dyDescent="0.35">
      <c r="A63" s="2" t="s">
        <v>14</v>
      </c>
      <c r="B63" s="5">
        <f t="shared" si="1"/>
        <v>0</v>
      </c>
      <c r="C63" s="11">
        <f t="shared" si="0"/>
        <v>0</v>
      </c>
    </row>
    <row r="64" spans="1:4" x14ac:dyDescent="0.35">
      <c r="A64" s="2" t="s">
        <v>15</v>
      </c>
      <c r="B64" s="5">
        <f t="shared" si="1"/>
        <v>206222460.05000001</v>
      </c>
      <c r="C64" s="11">
        <f t="shared" si="0"/>
        <v>2.5536191876523718E-2</v>
      </c>
    </row>
    <row r="65" spans="1:3" x14ac:dyDescent="0.35">
      <c r="A65" s="2" t="s">
        <v>16</v>
      </c>
      <c r="B65" s="5">
        <f t="shared" si="1"/>
        <v>758020505.14999998</v>
      </c>
      <c r="C65" s="11">
        <f t="shared" si="0"/>
        <v>9.3864446487335135E-2</v>
      </c>
    </row>
    <row r="66" spans="1:3" x14ac:dyDescent="0.35">
      <c r="A66" s="2" t="s">
        <v>17</v>
      </c>
      <c r="B66" s="5">
        <f t="shared" si="1"/>
        <v>1211370757.29</v>
      </c>
      <c r="C66" s="11">
        <f t="shared" si="0"/>
        <v>0.15000207098813181</v>
      </c>
    </row>
    <row r="67" spans="1:3" x14ac:dyDescent="0.35">
      <c r="A67" s="2" t="s">
        <v>18</v>
      </c>
      <c r="B67" s="5">
        <f t="shared" si="1"/>
        <v>78712.800000000003</v>
      </c>
      <c r="C67" s="11">
        <f t="shared" si="0"/>
        <v>9.7468780241060643E-6</v>
      </c>
    </row>
    <row r="68" spans="1:3" x14ac:dyDescent="0.35">
      <c r="A68" s="2" t="s">
        <v>19</v>
      </c>
      <c r="B68" s="5">
        <f t="shared" si="1"/>
        <v>71600</v>
      </c>
      <c r="C68" s="11">
        <f t="shared" si="0"/>
        <v>8.8661115666828546E-6</v>
      </c>
    </row>
    <row r="69" spans="1:3" x14ac:dyDescent="0.35">
      <c r="A69" s="2" t="s">
        <v>20</v>
      </c>
      <c r="B69" s="5">
        <f t="shared" si="1"/>
        <v>207609278.87</v>
      </c>
      <c r="C69" s="11">
        <f t="shared" si="0"/>
        <v>2.5707919395809964E-2</v>
      </c>
    </row>
    <row r="70" spans="1:3" x14ac:dyDescent="0.35">
      <c r="A70" s="1" t="s">
        <v>24</v>
      </c>
      <c r="B70" s="13">
        <f>SUM(B55:B69)</f>
        <v>8075693550.8300009</v>
      </c>
      <c r="C70" s="12">
        <f>SUM(C55:C69)</f>
        <v>1</v>
      </c>
    </row>
  </sheetData>
  <mergeCells count="5">
    <mergeCell ref="A1:D1"/>
    <mergeCell ref="A3:B3"/>
    <mergeCell ref="A19:B19"/>
    <mergeCell ref="A35:B35"/>
    <mergeCell ref="A53:C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 MARTIN MUÑOZ</cp:lastModifiedBy>
  <dcterms:created xsi:type="dcterms:W3CDTF">2024-07-10T09:16:34Z</dcterms:created>
  <dcterms:modified xsi:type="dcterms:W3CDTF">2024-07-22T11:44:37Z</dcterms:modified>
</cp:coreProperties>
</file>