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720" windowWidth="9645" windowHeight="10365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Quién nos pregunta" sheetId="31" r:id="rId6"/>
    <sheet name="Cómo tramitamos" sheetId="11" r:id="rId7"/>
    <sheet name="Cómo resolvemos" sheetId="9" r:id="rId8"/>
    <sheet name="Por qué inadmitimos" sheetId="32" r:id="rId9"/>
    <sheet name="Cómo concedemos el acceso" sheetId="33" r:id="rId10"/>
    <sheet name="Por qué denegamos" sheetId="34" r:id="rId11"/>
    <sheet name="A quién preguntan" sheetId="10" r:id="rId12"/>
    <sheet name="Sobre qué categoría RISP" sheetId="26" r:id="rId13"/>
    <sheet name="Materia publicidad activa" sheetId="27" r:id="rId14"/>
    <sheet name="Perspectiva de género" sheetId="35" r:id="rId15"/>
    <sheet name="Cuánto se reclama" sheetId="13" r:id="rId16"/>
  </sheets>
  <calcPr calcId="144525"/>
</workbook>
</file>

<file path=xl/calcChain.xml><?xml version="1.0" encoding="utf-8"?>
<calcChain xmlns="http://schemas.openxmlformats.org/spreadsheetml/2006/main">
  <c r="B8" i="33" l="1"/>
  <c r="B12" i="32"/>
  <c r="H18" i="31"/>
  <c r="D19" i="31" s="1"/>
  <c r="H16" i="31"/>
  <c r="D17" i="31" s="1"/>
  <c r="D9" i="31"/>
  <c r="B9" i="31"/>
  <c r="E19" i="31" l="1"/>
  <c r="E17" i="31"/>
  <c r="F17" i="31"/>
  <c r="F19" i="31"/>
  <c r="B17" i="31"/>
  <c r="B19" i="31"/>
  <c r="C17" i="31"/>
  <c r="G17" i="31"/>
  <c r="C19" i="31"/>
  <c r="G19" i="31"/>
  <c r="H19" i="31" l="1"/>
  <c r="H17" i="31"/>
  <c r="N10" i="30" l="1"/>
</calcChain>
</file>

<file path=xl/sharedStrings.xml><?xml version="1.0" encoding="utf-8"?>
<sst xmlns="http://schemas.openxmlformats.org/spreadsheetml/2006/main" count="316" uniqueCount="209">
  <si>
    <t>UIT Fomento</t>
  </si>
  <si>
    <t>UIT Interior</t>
  </si>
  <si>
    <t>UITS Seguridad Social</t>
  </si>
  <si>
    <t>UITS Agencia de Protección de Datos</t>
  </si>
  <si>
    <t>TOTAL</t>
  </si>
  <si>
    <t>Concesión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</si>
  <si>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</si>
  <si>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</si>
  <si>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</si>
  <si>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</si>
  <si>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</si>
  <si>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</si>
  <si>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</si>
  <si>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</si>
  <si>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</si>
  <si>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</si>
  <si>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</si>
  <si>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</si>
  <si>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</si>
  <si>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</si>
  <si>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</si>
  <si>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</si>
  <si>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</si>
  <si>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</si>
  <si>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</si>
  <si>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</si>
  <si>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</si>
  <si>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</si>
  <si>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</si>
  <si>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</si>
  <si>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</si>
  <si>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</si>
  <si>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</si>
  <si>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</si>
  <si>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</si>
  <si>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</si>
  <si>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</si>
  <si>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</si>
  <si>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</si>
  <si>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</si>
  <si>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</si>
  <si>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</si>
  <si>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</si>
  <si>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</si>
  <si>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</si>
  <si>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</si>
  <si>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</si>
  <si>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</si>
  <si>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</si>
  <si>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</si>
  <si>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</si>
  <si>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</si>
  <si>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</si>
  <si>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</si>
  <si>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</si>
  <si>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</si>
  <si>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</si>
  <si>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</si>
  <si>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</si>
  <si>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</si>
  <si>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</si>
  <si>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</si>
  <si>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</si>
  <si>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</si>
  <si>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</si>
  <si>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</si>
  <si>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</si>
  <si>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</si>
  <si>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</si>
  <si>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</si>
  <si>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</si>
  <si>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</si>
  <si>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</si>
  <si>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</si>
  <si>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</si>
  <si>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</si>
  <si>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</si>
  <si>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</si>
  <si>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</si>
  <si>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</si>
  <si>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</si>
  <si>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</si>
  <si>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</si>
  <si>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</si>
  <si>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</si>
  <si>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</si>
  <si>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</si>
  <si>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</si>
  <si>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</si>
  <si>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</si>
  <si>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</si>
  <si>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</si>
  <si>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</si>
  <si>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</si>
  <si>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</si>
  <si>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</si>
  <si>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</si>
  <si>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</si>
  <si>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</si>
  <si>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</si>
  <si>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</si>
  <si>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en silencio administrativo</t>
  </si>
  <si>
    <t>¿Sobre qué categoría RISP se pregunta?</t>
  </si>
  <si>
    <t>Denegaciones por artículo (Nota 2)</t>
  </si>
  <si>
    <t>Nota 1:</t>
  </si>
  <si>
    <t>Nota 2</t>
  </si>
  <si>
    <t>UIT Política Territorial y Función Pública</t>
  </si>
  <si>
    <t>UIT Economía y Empresa</t>
  </si>
  <si>
    <t>UIT Sanidad, Consumo y Bienestar Social</t>
  </si>
  <si>
    <t>UIT Trabajo, Migraciones y Seguridad Social</t>
  </si>
  <si>
    <t>UIT Educación y Formación Profesional</t>
  </si>
  <si>
    <t>UIT Asuntos Exteriores, Unión Europea y Cooperación</t>
  </si>
  <si>
    <t>UIT Industria, Comercio y Turismo</t>
  </si>
  <si>
    <t>UIT Transición Ecológica</t>
  </si>
  <si>
    <t>UIT Cultura y Deporte</t>
  </si>
  <si>
    <t>UIT Ciencia, Innovación y Universidades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</si>
  <si>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</si>
  <si>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</si>
  <si>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</si>
  <si>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Total solicitudes Portal de la Transparencia (a 30/09/2018)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</si>
  <si>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</si>
  <si>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</si>
  <si>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</si>
  <si>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</si>
  <si>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</si>
  <si>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</si>
  <si>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</si>
  <si>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</si>
  <si>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15.814</t>
  </si>
  <si>
    <t>Categorías RISP Nivel 1</t>
  </si>
  <si>
    <t xml:space="preserve">nº Solicitudes clasificadas </t>
  </si>
  <si>
    <t>Materias de Publicidad Activa</t>
  </si>
  <si>
    <t>Nº Solicitudes clasificadas</t>
  </si>
  <si>
    <t>UIT Hacienda</t>
  </si>
  <si>
    <t>UIT Justicia</t>
  </si>
  <si>
    <t>UIT Presidencia, Relaciones con las Cortes e Igualdad - Presidencia del Gobierno</t>
  </si>
  <si>
    <t>UIT Agricultura, Pesca y Alimentación</t>
  </si>
  <si>
    <t>100,00%</t>
  </si>
  <si>
    <t>Portal: Páginas vistas</t>
  </si>
  <si>
    <t>Portal: Visitas</t>
  </si>
  <si>
    <t>¿Quién nos pregunta?</t>
  </si>
  <si>
    <t>¿Por qué se inadminten solicitudes?</t>
  </si>
  <si>
    <t>¿Cómo concedemos el acceso?</t>
  </si>
  <si>
    <t>¿Por qué, en ocasiones, se deniega el acceso?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</si>
  <si>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</si>
  <si>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</si>
  <si>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</si>
  <si>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</si>
  <si>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</si>
  <si>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</si>
  <si>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</si>
  <si>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</si>
  <si>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</si>
  <si>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</si>
  <si>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</si>
  <si>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</si>
  <si>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</si>
  <si>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</si>
  <si>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</si>
  <si>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</si>
  <si>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</si>
  <si>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</si>
  <si>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 xml:space="preserve"> 104.649 </t>
  </si>
  <si>
    <t>Año</t>
  </si>
  <si>
    <t xml:space="preserve">Solicitudes </t>
  </si>
  <si>
    <t>Solicitantes totales</t>
  </si>
  <si>
    <t xml:space="preserve">Solicitantes nuevos </t>
  </si>
  <si>
    <t>2014*</t>
  </si>
  <si>
    <t>2019**</t>
  </si>
  <si>
    <t>* Solo diciembre</t>
  </si>
  <si>
    <t>Número de solicitudes por solicitante</t>
  </si>
  <si>
    <t>Totales</t>
  </si>
  <si>
    <t>Tipo</t>
  </si>
  <si>
    <t>1</t>
  </si>
  <si>
    <t>2 a 5</t>
  </si>
  <si>
    <t>6 a 25</t>
  </si>
  <si>
    <t>26 a 100</t>
  </si>
  <si>
    <t>101 a 250</t>
  </si>
  <si>
    <t>&gt;250</t>
  </si>
  <si>
    <t>Solicitantes</t>
  </si>
  <si>
    <t>Solicitudes</t>
  </si>
  <si>
    <t>¿Por qué se inadmiten solicitudes?</t>
  </si>
  <si>
    <t xml:space="preserve">Datos a 28 de febrero de 2019, de acuerdo con la asignación de centros directivos a Unidad de Información de Transparencia (UIT), o UIT singular (UITS), creada como consecuencia de la aprobación del Real Decreto 595/2018, de 22 de junio, por el que se establece la estructura orgánica básica de los departamentos ministeriales. </t>
  </si>
  <si>
    <t>¿Sobre qué materia de publicidad activa nos preguntan?</t>
  </si>
  <si>
    <t>Perspectiva de género</t>
  </si>
  <si>
    <t>Distribución de solicitudes  finalizadas y clasificadas</t>
  </si>
  <si>
    <t>Solicitudes realizadas por hombres</t>
  </si>
  <si>
    <t>Solicitudes realizadas por mujeres</t>
  </si>
  <si>
    <t>Solicitudes realizadas por personas  jurídicas</t>
  </si>
  <si>
    <t>Solicitudes finalizadas y clasificadas</t>
  </si>
  <si>
    <t>SOLICITUDES CLASIFICADAS</t>
  </si>
  <si>
    <t>Mujer</t>
  </si>
  <si>
    <t>Hombre</t>
  </si>
  <si>
    <t>Pers. Jur.</t>
  </si>
  <si>
    <t>UIT Presidencia, Relac. con las Cortes e Igualdad - PG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</si>
  <si>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</si>
  <si>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</si>
  <si>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</si>
  <si>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</si>
  <si>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>3.5.5 Resol. de autorización o reconoc. de compatibilidad que afecten a empleados públicos</t>
  </si>
  <si>
    <t>Total solicitudes</t>
  </si>
  <si>
    <t>Total solicitudes clasificadas</t>
  </si>
  <si>
    <t xml:space="preserve">Acceso electrónico </t>
  </si>
  <si>
    <t>Núm. solicitudes</t>
  </si>
  <si>
    <t>Inadmisión</t>
  </si>
  <si>
    <t>Datos del Portal de la Transparencia
Mayo 2019</t>
  </si>
  <si>
    <t>---</t>
  </si>
  <si>
    <t>** Solo enero a mayo</t>
  </si>
  <si>
    <t>¿Sobre qué categoría RISP nos preguntan?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</si>
</sst>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[$-C0A]mmm\-yy;@"/>
    <numFmt numFmtId="167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CD5B4"/>
        <bgColor rgb="FF000000"/>
      </patternFill>
    </fill>
  </fills>
  <borders count="1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medium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/>
  </cellStyleXfs>
  <cellXfs count="325">
    <xf numFmtId="0" fontId="0" fillId="0" borderId="0" xfId="0"/>
    <xf numFmtId="0" fontId="0" fillId="0" borderId="0" xfId="0" applyBorder="1"/>
    <xf numFmtId="2" fontId="16" fillId="33" borderId="0" xfId="0" applyNumberFormat="1" applyFont="1" applyFill="1" applyBorder="1"/>
    <xf numFmtId="0" fontId="0" fillId="33" borderId="0" xfId="0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horizontal="left"/>
    </xf>
    <xf numFmtId="2" fontId="16" fillId="33" borderId="0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4" fillId="33" borderId="0" xfId="44" applyFont="1" applyFill="1" applyBorder="1"/>
    <xf numFmtId="0" fontId="0" fillId="34" borderId="16" xfId="0" applyFill="1" applyBorder="1"/>
    <xf numFmtId="0" fontId="0" fillId="0" borderId="18" xfId="0" applyBorder="1"/>
    <xf numFmtId="0" fontId="0" fillId="34" borderId="24" xfId="0" applyFill="1" applyBorder="1"/>
    <xf numFmtId="0" fontId="0" fillId="34" borderId="18" xfId="0" applyFill="1" applyBorder="1"/>
    <xf numFmtId="0" fontId="0" fillId="34" borderId="27" xfId="0" applyFill="1" applyBorder="1"/>
    <xf numFmtId="0" fontId="0" fillId="0" borderId="21" xfId="0" applyBorder="1"/>
    <xf numFmtId="0" fontId="0" fillId="0" borderId="16" xfId="0" applyBorder="1"/>
    <xf numFmtId="0" fontId="0" fillId="34" borderId="19" xfId="0" applyFill="1" applyBorder="1"/>
    <xf numFmtId="0" fontId="16" fillId="37" borderId="24" xfId="0" applyFont="1" applyFill="1" applyBorder="1"/>
    <xf numFmtId="0" fontId="22" fillId="33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vertical="center"/>
    </xf>
    <xf numFmtId="0" fontId="0" fillId="40" borderId="43" xfId="0" applyFont="1" applyFill="1" applyBorder="1"/>
    <xf numFmtId="0" fontId="0" fillId="43" borderId="10" xfId="0" applyFont="1" applyFill="1" applyBorder="1"/>
    <xf numFmtId="0" fontId="0" fillId="38" borderId="10" xfId="0" applyFont="1" applyFill="1" applyBorder="1"/>
    <xf numFmtId="0" fontId="13" fillId="39" borderId="0" xfId="0" applyFont="1" applyFill="1"/>
    <xf numFmtId="10" fontId="0" fillId="34" borderId="22" xfId="0" applyNumberFormat="1" applyFill="1" applyBorder="1"/>
    <xf numFmtId="10" fontId="0" fillId="0" borderId="22" xfId="0" applyNumberFormat="1" applyBorder="1"/>
    <xf numFmtId="10" fontId="0" fillId="0" borderId="26" xfId="0" applyNumberFormat="1" applyBorder="1"/>
    <xf numFmtId="10" fontId="0" fillId="34" borderId="18" xfId="0" applyNumberFormat="1" applyFill="1" applyBorder="1"/>
    <xf numFmtId="10" fontId="0" fillId="0" borderId="18" xfId="0" applyNumberFormat="1" applyBorder="1"/>
    <xf numFmtId="10" fontId="0" fillId="34" borderId="13" xfId="0" applyNumberFormat="1" applyFill="1" applyBorder="1"/>
    <xf numFmtId="10" fontId="0" fillId="0" borderId="16" xfId="0" applyNumberFormat="1" applyBorder="1"/>
    <xf numFmtId="10" fontId="0" fillId="34" borderId="16" xfId="0" applyNumberFormat="1" applyFill="1" applyBorder="1"/>
    <xf numFmtId="10" fontId="0" fillId="0" borderId="13" xfId="0" applyNumberFormat="1" applyBorder="1"/>
    <xf numFmtId="10" fontId="0" fillId="34" borderId="14" xfId="0" applyNumberFormat="1" applyFill="1" applyBorder="1"/>
    <xf numFmtId="10" fontId="0" fillId="0" borderId="14" xfId="0" applyNumberFormat="1" applyBorder="1"/>
    <xf numFmtId="10" fontId="16" fillId="37" borderId="29" xfId="43" applyNumberFormat="1" applyFont="1" applyFill="1" applyBorder="1"/>
    <xf numFmtId="0" fontId="0" fillId="0" borderId="45" xfId="0" applyBorder="1"/>
    <xf numFmtId="0" fontId="0" fillId="0" borderId="48" xfId="0" applyBorder="1"/>
    <xf numFmtId="0" fontId="16" fillId="37" borderId="50" xfId="0" applyFont="1" applyFill="1" applyBorder="1"/>
    <xf numFmtId="0" fontId="17" fillId="0" borderId="45" xfId="0" applyFont="1" applyBorder="1"/>
    <xf numFmtId="0" fontId="19" fillId="0" borderId="48" xfId="0" applyFont="1" applyBorder="1"/>
    <xf numFmtId="0" fontId="18" fillId="37" borderId="50" xfId="0" applyFont="1" applyFill="1" applyBorder="1"/>
    <xf numFmtId="10" fontId="0" fillId="0" borderId="49" xfId="43" applyNumberFormat="1" applyFont="1" applyBorder="1" applyAlignment="1">
      <alignment horizontal="right"/>
    </xf>
    <xf numFmtId="10" fontId="16" fillId="37" borderId="52" xfId="43" applyNumberFormat="1" applyFont="1" applyFill="1" applyBorder="1" applyAlignment="1">
      <alignment horizontal="right"/>
    </xf>
    <xf numFmtId="165" fontId="19" fillId="0" borderId="44" xfId="42" applyNumberFormat="1" applyFont="1" applyBorder="1" applyAlignment="1">
      <alignment horizontal="right"/>
    </xf>
    <xf numFmtId="10" fontId="19" fillId="0" borderId="49" xfId="43" applyNumberFormat="1" applyFont="1" applyBorder="1" applyAlignment="1">
      <alignment horizontal="right"/>
    </xf>
    <xf numFmtId="165" fontId="18" fillId="37" borderId="51" xfId="42" applyNumberFormat="1" applyFont="1" applyFill="1" applyBorder="1" applyAlignment="1">
      <alignment horizontal="right"/>
    </xf>
    <xf numFmtId="10" fontId="18" fillId="37" borderId="52" xfId="43" applyNumberFormat="1" applyFont="1" applyFill="1" applyBorder="1" applyAlignment="1">
      <alignment horizontal="right"/>
    </xf>
    <xf numFmtId="165" fontId="0" fillId="43" borderId="10" xfId="42" applyNumberFormat="1" applyFont="1" applyFill="1" applyBorder="1" applyAlignment="1">
      <alignment horizontal="right"/>
    </xf>
    <xf numFmtId="10" fontId="0" fillId="43" borderId="10" xfId="43" applyNumberFormat="1" applyFont="1" applyFill="1" applyBorder="1" applyAlignment="1">
      <alignment horizontal="right"/>
    </xf>
    <xf numFmtId="165" fontId="0" fillId="38" borderId="10" xfId="42" applyNumberFormat="1" applyFont="1" applyFill="1" applyBorder="1" applyAlignment="1">
      <alignment horizontal="right"/>
    </xf>
    <xf numFmtId="10" fontId="0" fillId="38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9" borderId="0" xfId="0" applyFont="1" applyFill="1" applyAlignment="1">
      <alignment vertical="center"/>
    </xf>
    <xf numFmtId="0" fontId="0" fillId="33" borderId="0" xfId="0" applyFill="1"/>
    <xf numFmtId="0" fontId="0" fillId="44" borderId="10" xfId="0" applyFont="1" applyFill="1" applyBorder="1"/>
    <xf numFmtId="165" fontId="1" fillId="44" borderId="10" xfId="42" applyNumberFormat="1" applyFont="1" applyFill="1" applyBorder="1" applyAlignment="1">
      <alignment horizontal="right"/>
    </xf>
    <xf numFmtId="10" fontId="1" fillId="44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7" borderId="57" xfId="0" applyFill="1" applyBorder="1"/>
    <xf numFmtId="3" fontId="0" fillId="37" borderId="57" xfId="0" applyNumberFormat="1" applyFill="1" applyBorder="1"/>
    <xf numFmtId="10" fontId="0" fillId="37" borderId="57" xfId="43" applyNumberFormat="1" applyFont="1" applyFill="1" applyBorder="1"/>
    <xf numFmtId="0" fontId="0" fillId="0" borderId="0" xfId="0" applyAlignment="1">
      <alignment horizontal="left" indent="1"/>
    </xf>
    <xf numFmtId="0" fontId="0" fillId="37" borderId="56" xfId="0" applyFont="1" applyFill="1" applyBorder="1"/>
    <xf numFmtId="3" fontId="0" fillId="37" borderId="56" xfId="0" applyNumberFormat="1" applyFont="1" applyFill="1" applyBorder="1"/>
    <xf numFmtId="10" fontId="1" fillId="37" borderId="56" xfId="43" applyNumberFormat="1" applyFont="1" applyFill="1" applyBorder="1"/>
    <xf numFmtId="0" fontId="16" fillId="41" borderId="10" xfId="0" applyFont="1" applyFill="1" applyBorder="1"/>
    <xf numFmtId="165" fontId="16" fillId="41" borderId="10" xfId="42" applyNumberFormat="1" applyFont="1" applyFill="1" applyBorder="1" applyAlignment="1">
      <alignment horizontal="right"/>
    </xf>
    <xf numFmtId="10" fontId="16" fillId="41" borderId="10" xfId="43" applyNumberFormat="1" applyFont="1" applyFill="1" applyBorder="1" applyAlignment="1">
      <alignment horizontal="right"/>
    </xf>
    <xf numFmtId="0" fontId="21" fillId="0" borderId="0" xfId="0" applyFont="1" applyBorder="1" applyAlignment="1"/>
    <xf numFmtId="17" fontId="0" fillId="0" borderId="0" xfId="0" applyNumberFormat="1"/>
    <xf numFmtId="165" fontId="0" fillId="0" borderId="0" xfId="42" applyNumberFormat="1" applyFont="1"/>
    <xf numFmtId="165" fontId="0" fillId="0" borderId="0" xfId="0" applyNumberFormat="1"/>
    <xf numFmtId="165" fontId="1" fillId="0" borderId="0" xfId="42" applyNumberFormat="1" applyFont="1"/>
    <xf numFmtId="165" fontId="26" fillId="0" borderId="0" xfId="42" applyNumberFormat="1" applyFont="1"/>
    <xf numFmtId="0" fontId="28" fillId="45" borderId="58" xfId="0" applyFont="1" applyFill="1" applyBorder="1" applyAlignment="1">
      <alignment vertical="center"/>
    </xf>
    <xf numFmtId="0" fontId="28" fillId="45" borderId="59" xfId="0" applyFont="1" applyFill="1" applyBorder="1" applyAlignment="1">
      <alignment vertical="center"/>
    </xf>
    <xf numFmtId="0" fontId="27" fillId="45" borderId="58" xfId="0" applyFont="1" applyFill="1" applyBorder="1" applyAlignment="1">
      <alignment vertical="center"/>
    </xf>
    <xf numFmtId="0" fontId="25" fillId="0" borderId="60" xfId="0" applyFont="1" applyBorder="1" applyAlignment="1">
      <alignment vertical="center"/>
    </xf>
    <xf numFmtId="3" fontId="25" fillId="0" borderId="60" xfId="0" applyNumberFormat="1" applyFont="1" applyBorder="1" applyAlignment="1">
      <alignment horizontal="right" vertical="center"/>
    </xf>
    <xf numFmtId="0" fontId="27" fillId="45" borderId="61" xfId="0" applyFont="1" applyFill="1" applyBorder="1" applyAlignment="1">
      <alignment vertical="center"/>
    </xf>
    <xf numFmtId="0" fontId="23" fillId="0" borderId="0" xfId="44"/>
    <xf numFmtId="0" fontId="30" fillId="46" borderId="65" xfId="0" applyFont="1" applyFill="1" applyBorder="1"/>
    <xf numFmtId="0" fontId="30" fillId="46" borderId="66" xfId="0" applyFont="1" applyFill="1" applyBorder="1"/>
    <xf numFmtId="0" fontId="30" fillId="46" borderId="67" xfId="0" applyFont="1" applyFill="1" applyBorder="1"/>
    <xf numFmtId="3" fontId="32" fillId="47" borderId="69" xfId="0" applyNumberFormat="1" applyFont="1" applyFill="1" applyBorder="1" applyAlignment="1">
      <alignment horizontal="right"/>
    </xf>
    <xf numFmtId="10" fontId="32" fillId="47" borderId="70" xfId="43" applyNumberFormat="1" applyFont="1" applyFill="1" applyBorder="1" applyAlignment="1">
      <alignment horizontal="right"/>
    </xf>
    <xf numFmtId="3" fontId="32" fillId="0" borderId="69" xfId="0" applyNumberFormat="1" applyFont="1" applyFill="1" applyBorder="1" applyAlignment="1">
      <alignment horizontal="right"/>
    </xf>
    <xf numFmtId="10" fontId="32" fillId="0" borderId="70" xfId="43" applyNumberFormat="1" applyFont="1" applyFill="1" applyBorder="1" applyAlignment="1">
      <alignment horizontal="right"/>
    </xf>
    <xf numFmtId="0" fontId="31" fillId="48" borderId="71" xfId="0" applyFont="1" applyFill="1" applyBorder="1"/>
    <xf numFmtId="3" fontId="31" fillId="48" borderId="72" xfId="0" applyNumberFormat="1" applyFont="1" applyFill="1" applyBorder="1" applyAlignment="1">
      <alignment horizontal="right"/>
    </xf>
    <xf numFmtId="10" fontId="31" fillId="48" borderId="73" xfId="43" applyNumberFormat="1" applyFont="1" applyFill="1" applyBorder="1" applyAlignment="1">
      <alignment horizontal="right"/>
    </xf>
    <xf numFmtId="0" fontId="30" fillId="46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42" borderId="34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6" fillId="42" borderId="55" xfId="0" applyFon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/>
    <xf numFmtId="0" fontId="16" fillId="0" borderId="53" xfId="0" applyFont="1" applyBorder="1"/>
    <xf numFmtId="0" fontId="16" fillId="34" borderId="33" xfId="0" applyFont="1" applyFill="1" applyBorder="1"/>
    <xf numFmtId="3" fontId="16" fillId="34" borderId="33" xfId="0" applyNumberFormat="1" applyFont="1" applyFill="1" applyBorder="1"/>
    <xf numFmtId="0" fontId="34" fillId="49" borderId="74" xfId="0" applyFont="1" applyFill="1" applyBorder="1"/>
    <xf numFmtId="0" fontId="34" fillId="49" borderId="75" xfId="0" applyFont="1" applyFill="1" applyBorder="1"/>
    <xf numFmtId="0" fontId="34" fillId="49" borderId="76" xfId="0" applyFont="1" applyFill="1" applyBorder="1"/>
    <xf numFmtId="165" fontId="31" fillId="50" borderId="78" xfId="42" applyNumberFormat="1" applyFont="1" applyFill="1" applyBorder="1" applyAlignment="1">
      <alignment vertical="center" wrapText="1"/>
    </xf>
    <xf numFmtId="10" fontId="35" fillId="50" borderId="79" xfId="43" applyNumberFormat="1" applyFont="1" applyFill="1" applyBorder="1"/>
    <xf numFmtId="165" fontId="31" fillId="47" borderId="81" xfId="42" applyNumberFormat="1" applyFont="1" applyFill="1" applyBorder="1" applyAlignment="1">
      <alignment vertical="center" wrapText="1"/>
    </xf>
    <xf numFmtId="10" fontId="35" fillId="47" borderId="82" xfId="43" applyNumberFormat="1" applyFont="1" applyFill="1" applyBorder="1"/>
    <xf numFmtId="165" fontId="31" fillId="50" borderId="81" xfId="42" applyNumberFormat="1" applyFont="1" applyFill="1" applyBorder="1" applyAlignment="1">
      <alignment vertical="center" wrapText="1"/>
    </xf>
    <xf numFmtId="10" fontId="35" fillId="50" borderId="82" xfId="43" applyNumberFormat="1" applyFont="1" applyFill="1" applyBorder="1"/>
    <xf numFmtId="0" fontId="31" fillId="48" borderId="83" xfId="0" applyFont="1" applyFill="1" applyBorder="1" applyAlignment="1">
      <alignment horizontal="left"/>
    </xf>
    <xf numFmtId="165" fontId="31" fillId="48" borderId="78" xfId="42" applyNumberFormat="1" applyFont="1" applyFill="1" applyBorder="1" applyAlignment="1">
      <alignment vertical="center" wrapText="1"/>
    </xf>
    <xf numFmtId="10" fontId="35" fillId="48" borderId="84" xfId="43" applyNumberFormat="1" applyFont="1" applyFill="1" applyBorder="1"/>
    <xf numFmtId="0" fontId="36" fillId="42" borderId="85" xfId="0" applyFont="1" applyFill="1" applyBorder="1" applyAlignment="1">
      <alignment horizontal="left" vertical="center"/>
    </xf>
    <xf numFmtId="0" fontId="36" fillId="42" borderId="86" xfId="0" applyFont="1" applyFill="1" applyBorder="1" applyAlignment="1">
      <alignment horizontal="center" vertical="center"/>
    </xf>
    <xf numFmtId="0" fontId="36" fillId="42" borderId="87" xfId="0" applyFont="1" applyFill="1" applyBorder="1" applyAlignment="1">
      <alignment horizontal="center" vertical="center"/>
    </xf>
    <xf numFmtId="0" fontId="32" fillId="47" borderId="69" xfId="0" applyFont="1" applyFill="1" applyBorder="1" applyAlignment="1">
      <alignment horizontal="left"/>
    </xf>
    <xf numFmtId="165" fontId="32" fillId="47" borderId="69" xfId="42" applyNumberFormat="1" applyFont="1" applyFill="1" applyBorder="1" applyAlignment="1">
      <alignment horizontal="center" vertical="center"/>
    </xf>
    <xf numFmtId="10" fontId="32" fillId="47" borderId="69" xfId="43" applyNumberFormat="1" applyFont="1" applyFill="1" applyBorder="1" applyAlignment="1">
      <alignment horizontal="right" vertical="center"/>
    </xf>
    <xf numFmtId="0" fontId="32" fillId="50" borderId="69" xfId="0" applyFont="1" applyFill="1" applyBorder="1" applyAlignment="1">
      <alignment horizontal="left"/>
    </xf>
    <xf numFmtId="165" fontId="32" fillId="50" borderId="69" xfId="42" applyNumberFormat="1" applyFont="1" applyFill="1" applyBorder="1" applyAlignment="1">
      <alignment horizontal="center" vertical="center"/>
    </xf>
    <xf numFmtId="10" fontId="32" fillId="50" borderId="69" xfId="43" applyNumberFormat="1" applyFont="1" applyFill="1" applyBorder="1" applyAlignment="1">
      <alignment horizontal="right" vertical="center"/>
    </xf>
    <xf numFmtId="0" fontId="31" fillId="48" borderId="69" xfId="0" applyFont="1" applyFill="1" applyBorder="1" applyAlignment="1">
      <alignment horizontal="left"/>
    </xf>
    <xf numFmtId="165" fontId="31" fillId="48" borderId="69" xfId="42" applyNumberFormat="1" applyFont="1" applyFill="1" applyBorder="1" applyAlignment="1">
      <alignment horizontal="center" vertical="center"/>
    </xf>
    <xf numFmtId="10" fontId="31" fillId="48" borderId="69" xfId="43" applyNumberFormat="1" applyFont="1" applyFill="1" applyBorder="1" applyAlignment="1">
      <alignment horizontal="right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5" fontId="0" fillId="40" borderId="42" xfId="42" applyNumberFormat="1" applyFont="1" applyFill="1" applyBorder="1" applyAlignment="1">
      <alignment horizontal="center"/>
    </xf>
    <xf numFmtId="10" fontId="0" fillId="40" borderId="39" xfId="43" applyNumberFormat="1" applyFont="1" applyFill="1" applyBorder="1" applyAlignment="1">
      <alignment horizontal="center"/>
    </xf>
    <xf numFmtId="49" fontId="13" fillId="51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164" fontId="19" fillId="33" borderId="11" xfId="0" applyNumberFormat="1" applyFont="1" applyFill="1" applyBorder="1" applyAlignment="1">
      <alignment horizontal="right"/>
    </xf>
    <xf numFmtId="49" fontId="19" fillId="36" borderId="11" xfId="0" applyNumberFormat="1" applyFont="1" applyFill="1" applyBorder="1" applyAlignment="1">
      <alignment horizontal="left" vertical="center"/>
    </xf>
    <xf numFmtId="3" fontId="19" fillId="36" borderId="11" xfId="0" applyNumberFormat="1" applyFont="1" applyFill="1" applyBorder="1" applyAlignment="1">
      <alignment horizontal="right" vertical="center"/>
    </xf>
    <xf numFmtId="164" fontId="19" fillId="36" borderId="11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left" vertical="center"/>
    </xf>
    <xf numFmtId="3" fontId="19" fillId="35" borderId="11" xfId="0" applyNumberFormat="1" applyFont="1" applyFill="1" applyBorder="1" applyAlignment="1">
      <alignment horizontal="right" vertical="center"/>
    </xf>
    <xf numFmtId="164" fontId="19" fillId="35" borderId="11" xfId="0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right" vertical="center"/>
    </xf>
    <xf numFmtId="10" fontId="19" fillId="35" borderId="11" xfId="43" applyNumberFormat="1" applyFont="1" applyFill="1" applyBorder="1" applyAlignment="1">
      <alignment horizontal="right" vertical="center"/>
    </xf>
    <xf numFmtId="49" fontId="19" fillId="34" borderId="11" xfId="0" applyNumberFormat="1" applyFont="1" applyFill="1" applyBorder="1" applyAlignment="1">
      <alignment horizontal="left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0" applyNumberFormat="1" applyFont="1" applyFill="1" applyBorder="1" applyAlignment="1">
      <alignment horizontal="right"/>
    </xf>
    <xf numFmtId="49" fontId="19" fillId="36" borderId="88" xfId="0" applyNumberFormat="1" applyFont="1" applyFill="1" applyBorder="1" applyAlignment="1">
      <alignment horizontal="left" vertical="center"/>
    </xf>
    <xf numFmtId="3" fontId="19" fillId="36" borderId="88" xfId="0" applyNumberFormat="1" applyFont="1" applyFill="1" applyBorder="1" applyAlignment="1">
      <alignment horizontal="right" vertical="center"/>
    </xf>
    <xf numFmtId="164" fontId="19" fillId="36" borderId="88" xfId="0" applyNumberFormat="1" applyFont="1" applyFill="1" applyBorder="1" applyAlignment="1">
      <alignment horizontal="right"/>
    </xf>
    <xf numFmtId="49" fontId="18" fillId="52" borderId="88" xfId="0" applyNumberFormat="1" applyFont="1" applyFill="1" applyBorder="1" applyAlignment="1">
      <alignment horizontal="left" vertical="center"/>
    </xf>
    <xf numFmtId="3" fontId="18" fillId="52" borderId="88" xfId="0" applyNumberFormat="1" applyFont="1" applyFill="1" applyBorder="1" applyAlignment="1">
      <alignment horizontal="right" vertical="center"/>
    </xf>
    <xf numFmtId="10" fontId="18" fillId="52" borderId="88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/>
    <xf numFmtId="10" fontId="16" fillId="33" borderId="0" xfId="0" applyNumberFormat="1" applyFont="1" applyFill="1" applyBorder="1"/>
    <xf numFmtId="0" fontId="37" fillId="0" borderId="0" xfId="0" applyFont="1" applyAlignment="1">
      <alignment horizontal="justify" vertical="center"/>
    </xf>
    <xf numFmtId="0" fontId="13" fillId="53" borderId="40" xfId="0" applyFont="1" applyFill="1" applyBorder="1" applyAlignment="1">
      <alignment horizontal="center" vertical="center" wrapText="1"/>
    </xf>
    <xf numFmtId="0" fontId="13" fillId="53" borderId="89" xfId="0" applyFont="1" applyFill="1" applyBorder="1" applyAlignment="1">
      <alignment horizontal="center" vertical="center" wrapText="1"/>
    </xf>
    <xf numFmtId="0" fontId="13" fillId="53" borderId="91" xfId="0" applyFont="1" applyFill="1" applyBorder="1" applyAlignment="1">
      <alignment horizontal="center" vertical="center" wrapText="1"/>
    </xf>
    <xf numFmtId="0" fontId="13" fillId="53" borderId="90" xfId="0" applyFont="1" applyFill="1" applyBorder="1" applyAlignment="1">
      <alignment horizontal="center" vertical="center" wrapText="1"/>
    </xf>
    <xf numFmtId="0" fontId="0" fillId="34" borderId="17" xfId="0" applyFill="1" applyBorder="1" applyAlignment="1"/>
    <xf numFmtId="10" fontId="0" fillId="34" borderId="16" xfId="43" applyNumberFormat="1" applyFont="1" applyFill="1" applyBorder="1" applyAlignment="1">
      <alignment horizontal="right"/>
    </xf>
    <xf numFmtId="0" fontId="0" fillId="0" borderId="17" xfId="0" applyBorder="1" applyAlignment="1"/>
    <xf numFmtId="10" fontId="0" fillId="0" borderId="16" xfId="43" applyNumberFormat="1" applyFont="1" applyFill="1" applyBorder="1" applyAlignment="1">
      <alignment horizontal="right"/>
    </xf>
    <xf numFmtId="0" fontId="0" fillId="34" borderId="17" xfId="0" applyFill="1" applyBorder="1" applyAlignment="1">
      <alignment wrapText="1"/>
    </xf>
    <xf numFmtId="0" fontId="0" fillId="0" borderId="17" xfId="0" applyFill="1" applyBorder="1" applyAlignment="1"/>
    <xf numFmtId="0" fontId="0" fillId="34" borderId="15" xfId="0" applyFill="1" applyBorder="1" applyAlignment="1">
      <alignment wrapText="1"/>
    </xf>
    <xf numFmtId="0" fontId="0" fillId="34" borderId="15" xfId="0" applyFill="1" applyBorder="1" applyAlignment="1"/>
    <xf numFmtId="0" fontId="0" fillId="0" borderId="15" xfId="0" applyFill="1" applyBorder="1" applyAlignment="1"/>
    <xf numFmtId="165" fontId="16" fillId="37" borderId="18" xfId="42" applyNumberFormat="1" applyFont="1" applyFill="1" applyBorder="1" applyAlignment="1">
      <alignment horizontal="left"/>
    </xf>
    <xf numFmtId="10" fontId="16" fillId="37" borderId="18" xfId="43" applyNumberFormat="1" applyFont="1" applyFill="1" applyBorder="1" applyAlignment="1">
      <alignment horizontal="right"/>
    </xf>
    <xf numFmtId="0" fontId="30" fillId="54" borderId="10" xfId="0" applyFont="1" applyFill="1" applyBorder="1" applyAlignment="1">
      <alignment horizontal="center"/>
    </xf>
    <xf numFmtId="0" fontId="33" fillId="50" borderId="10" xfId="0" applyFont="1" applyFill="1" applyBorder="1" applyAlignment="1">
      <alignment horizontal="left"/>
    </xf>
    <xf numFmtId="3" fontId="33" fillId="50" borderId="10" xfId="0" applyNumberFormat="1" applyFont="1" applyFill="1" applyBorder="1"/>
    <xf numFmtId="10" fontId="33" fillId="50" borderId="10" xfId="0" applyNumberFormat="1" applyFont="1" applyFill="1" applyBorder="1"/>
    <xf numFmtId="0" fontId="33" fillId="55" borderId="10" xfId="0" applyFont="1" applyFill="1" applyBorder="1" applyAlignment="1">
      <alignment horizontal="left"/>
    </xf>
    <xf numFmtId="3" fontId="33" fillId="55" borderId="10" xfId="0" applyNumberFormat="1" applyFont="1" applyFill="1" applyBorder="1"/>
    <xf numFmtId="10" fontId="33" fillId="55" borderId="10" xfId="0" applyNumberFormat="1" applyFont="1" applyFill="1" applyBorder="1"/>
    <xf numFmtId="0" fontId="33" fillId="50" borderId="92" xfId="0" applyFont="1" applyFill="1" applyBorder="1" applyAlignment="1">
      <alignment horizontal="left"/>
    </xf>
    <xf numFmtId="3" fontId="33" fillId="50" borderId="92" xfId="0" applyNumberFormat="1" applyFont="1" applyFill="1" applyBorder="1"/>
    <xf numFmtId="10" fontId="33" fillId="50" borderId="92" xfId="0" applyNumberFormat="1" applyFont="1" applyFill="1" applyBorder="1"/>
    <xf numFmtId="0" fontId="31" fillId="56" borderId="0" xfId="0" applyFont="1" applyFill="1" applyBorder="1" applyAlignment="1">
      <alignment wrapText="1"/>
    </xf>
    <xf numFmtId="3" fontId="31" fillId="56" borderId="0" xfId="0" applyNumberFormat="1" applyFont="1" applyFill="1" applyBorder="1"/>
    <xf numFmtId="10" fontId="31" fillId="56" borderId="0" xfId="0" applyNumberFormat="1" applyFont="1" applyFill="1" applyBorder="1"/>
    <xf numFmtId="49" fontId="13" fillId="51" borderId="96" xfId="0" applyNumberFormat="1" applyFont="1" applyFill="1" applyBorder="1" applyAlignment="1">
      <alignment horizontal="center" vertical="center"/>
    </xf>
    <xf numFmtId="49" fontId="13" fillId="51" borderId="97" xfId="0" applyNumberFormat="1" applyFont="1" applyFill="1" applyBorder="1" applyAlignment="1">
      <alignment horizontal="center" vertical="center"/>
    </xf>
    <xf numFmtId="49" fontId="13" fillId="51" borderId="63" xfId="0" applyNumberFormat="1" applyFont="1" applyFill="1" applyBorder="1" applyAlignment="1">
      <alignment horizontal="center" vertical="center"/>
    </xf>
    <xf numFmtId="49" fontId="13" fillId="51" borderId="98" xfId="0" applyNumberFormat="1" applyFont="1" applyFill="1" applyBorder="1" applyAlignment="1">
      <alignment horizontal="center" vertical="center"/>
    </xf>
    <xf numFmtId="0" fontId="0" fillId="38" borderId="99" xfId="0" applyFont="1" applyFill="1" applyBorder="1" applyAlignment="1">
      <alignment horizontal="left" vertical="center" wrapText="1"/>
    </xf>
    <xf numFmtId="10" fontId="0" fillId="38" borderId="100" xfId="0" applyNumberFormat="1" applyFont="1" applyFill="1" applyBorder="1" applyAlignment="1">
      <alignment horizontal="right" vertical="center" wrapText="1"/>
    </xf>
    <xf numFmtId="10" fontId="0" fillId="38" borderId="10" xfId="0" applyNumberFormat="1" applyFont="1" applyFill="1" applyBorder="1" applyAlignment="1">
      <alignment horizontal="right" vertical="center" wrapText="1"/>
    </xf>
    <xf numFmtId="10" fontId="0" fillId="38" borderId="101" xfId="0" applyNumberFormat="1" applyFont="1" applyFill="1" applyBorder="1" applyAlignment="1">
      <alignment horizontal="right" vertical="center" wrapText="1"/>
    </xf>
    <xf numFmtId="0" fontId="0" fillId="0" borderId="99" xfId="0" applyBorder="1"/>
    <xf numFmtId="10" fontId="0" fillId="33" borderId="100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101" xfId="0" applyNumberFormat="1" applyFont="1" applyFill="1" applyBorder="1" applyAlignment="1">
      <alignment horizontal="right" vertical="center" wrapText="1"/>
    </xf>
    <xf numFmtId="0" fontId="0" fillId="0" borderId="99" xfId="0" applyBorder="1" applyAlignment="1">
      <alignment wrapText="1"/>
    </xf>
    <xf numFmtId="10" fontId="0" fillId="33" borderId="0" xfId="0" applyNumberFormat="1" applyFill="1" applyBorder="1"/>
    <xf numFmtId="49" fontId="13" fillId="51" borderId="0" xfId="0" applyNumberFormat="1" applyFont="1" applyFill="1" applyBorder="1" applyAlignment="1">
      <alignment horizontal="center" vertical="center"/>
    </xf>
    <xf numFmtId="0" fontId="0" fillId="38" borderId="99" xfId="0" applyFill="1" applyBorder="1"/>
    <xf numFmtId="10" fontId="0" fillId="38" borderId="103" xfId="0" applyNumberFormat="1" applyFill="1" applyBorder="1"/>
    <xf numFmtId="10" fontId="0" fillId="38" borderId="34" xfId="0" applyNumberFormat="1" applyFill="1" applyBorder="1"/>
    <xf numFmtId="10" fontId="0" fillId="38" borderId="106" xfId="0" applyNumberFormat="1" applyFill="1" applyBorder="1"/>
    <xf numFmtId="0" fontId="0" fillId="0" borderId="107" xfId="0" applyBorder="1"/>
    <xf numFmtId="10" fontId="19" fillId="33" borderId="108" xfId="0" applyNumberFormat="1" applyFont="1" applyFill="1" applyBorder="1" applyAlignment="1"/>
    <xf numFmtId="10" fontId="19" fillId="33" borderId="109" xfId="0" applyNumberFormat="1" applyFont="1" applyFill="1" applyBorder="1" applyAlignment="1"/>
    <xf numFmtId="10" fontId="19" fillId="33" borderId="36" xfId="0" applyNumberFormat="1" applyFont="1" applyFill="1" applyBorder="1" applyAlignment="1"/>
    <xf numFmtId="10" fontId="18" fillId="52" borderId="111" xfId="0" applyNumberFormat="1" applyFont="1" applyFill="1" applyBorder="1" applyAlignment="1">
      <alignment horizontal="right" vertical="center"/>
    </xf>
    <xf numFmtId="10" fontId="18" fillId="52" borderId="112" xfId="0" applyNumberFormat="1" applyFont="1" applyFill="1" applyBorder="1" applyAlignment="1">
      <alignment horizontal="right" vertical="center"/>
    </xf>
    <xf numFmtId="10" fontId="18" fillId="52" borderId="113" xfId="0" applyNumberFormat="1" applyFont="1" applyFill="1" applyBorder="1" applyAlignment="1">
      <alignment horizontal="right" vertical="center"/>
    </xf>
    <xf numFmtId="10" fontId="0" fillId="38" borderId="37" xfId="0" applyNumberFormat="1" applyFont="1" applyFill="1" applyBorder="1" applyAlignment="1">
      <alignment horizontal="right" vertical="center" wrapText="1"/>
    </xf>
    <xf numFmtId="10" fontId="0" fillId="33" borderId="37" xfId="0" applyNumberFormat="1" applyFont="1" applyFill="1" applyBorder="1" applyAlignment="1">
      <alignment horizontal="right" vertical="center" wrapText="1"/>
    </xf>
    <xf numFmtId="0" fontId="0" fillId="33" borderId="99" xfId="0" applyFill="1" applyBorder="1"/>
    <xf numFmtId="0" fontId="0" fillId="33" borderId="102" xfId="0" applyFill="1" applyBorder="1"/>
    <xf numFmtId="10" fontId="0" fillId="33" borderId="108" xfId="0" applyNumberFormat="1" applyFont="1" applyFill="1" applyBorder="1" applyAlignment="1">
      <alignment horizontal="right" vertical="center" wrapText="1"/>
    </xf>
    <xf numFmtId="10" fontId="0" fillId="33" borderId="109" xfId="0" applyNumberFormat="1" applyFont="1" applyFill="1" applyBorder="1" applyAlignment="1">
      <alignment horizontal="right" vertical="center" wrapText="1"/>
    </xf>
    <xf numFmtId="10" fontId="0" fillId="33" borderId="36" xfId="0" applyNumberFormat="1" applyFont="1" applyFill="1" applyBorder="1" applyAlignment="1">
      <alignment horizontal="right" vertical="center" wrapText="1"/>
    </xf>
    <xf numFmtId="0" fontId="23" fillId="33" borderId="0" xfId="44" applyFill="1" applyBorder="1"/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/>
    <xf numFmtId="0" fontId="18" fillId="33" borderId="0" xfId="0" applyFont="1" applyFill="1" applyBorder="1" applyAlignment="1">
      <alignment horizontal="left"/>
    </xf>
    <xf numFmtId="165" fontId="18" fillId="33" borderId="0" xfId="42" applyNumberFormat="1" applyFont="1" applyFill="1" applyBorder="1" applyAlignment="1">
      <alignment horizontal="right" vertical="center"/>
    </xf>
    <xf numFmtId="10" fontId="18" fillId="33" borderId="0" xfId="43" applyNumberFormat="1" applyFont="1" applyFill="1" applyBorder="1" applyAlignment="1">
      <alignment horizontal="right" vertical="center"/>
    </xf>
    <xf numFmtId="167" fontId="19" fillId="34" borderId="23" xfId="42" applyNumberFormat="1" applyFont="1" applyFill="1" applyBorder="1" applyAlignment="1">
      <alignment horizontal="right"/>
    </xf>
    <xf numFmtId="167" fontId="19" fillId="0" borderId="23" xfId="42" applyNumberFormat="1" applyFont="1" applyBorder="1" applyAlignment="1">
      <alignment horizontal="right"/>
    </xf>
    <xf numFmtId="167" fontId="19" fillId="34" borderId="25" xfId="42" applyNumberFormat="1" applyFont="1" applyFill="1" applyBorder="1" applyAlignment="1">
      <alignment horizontal="right"/>
    </xf>
    <xf numFmtId="167" fontId="19" fillId="34" borderId="21" xfId="42" applyNumberFormat="1" applyFont="1" applyFill="1" applyBorder="1" applyAlignment="1">
      <alignment horizontal="right"/>
    </xf>
    <xf numFmtId="167" fontId="19" fillId="0" borderId="19" xfId="42" applyNumberFormat="1" applyFont="1" applyBorder="1" applyAlignment="1">
      <alignment horizontal="right"/>
    </xf>
    <xf numFmtId="167" fontId="19" fillId="34" borderId="16" xfId="42" applyNumberFormat="1" applyFont="1" applyFill="1" applyBorder="1" applyAlignment="1">
      <alignment horizontal="right"/>
    </xf>
    <xf numFmtId="167" fontId="19" fillId="0" borderId="20" xfId="42" applyNumberFormat="1" applyFont="1" applyBorder="1" applyAlignment="1">
      <alignment horizontal="right"/>
    </xf>
    <xf numFmtId="167" fontId="19" fillId="0" borderId="21" xfId="42" applyNumberFormat="1" applyFont="1" applyBorder="1" applyAlignment="1">
      <alignment horizontal="right"/>
    </xf>
    <xf numFmtId="167" fontId="19" fillId="34" borderId="20" xfId="42" applyNumberFormat="1" applyFont="1" applyFill="1" applyBorder="1" applyAlignment="1">
      <alignment horizontal="right"/>
    </xf>
    <xf numFmtId="167" fontId="19" fillId="34" borderId="28" xfId="42" applyNumberFormat="1" applyFont="1" applyFill="1" applyBorder="1" applyAlignment="1">
      <alignment horizontal="right"/>
    </xf>
    <xf numFmtId="167" fontId="19" fillId="0" borderId="16" xfId="42" applyNumberFormat="1" applyFont="1" applyBorder="1" applyAlignment="1">
      <alignment horizontal="right"/>
    </xf>
    <xf numFmtId="167" fontId="16" fillId="37" borderId="30" xfId="42" applyNumberFormat="1" applyFont="1" applyFill="1" applyBorder="1" applyAlignment="1">
      <alignment horizontal="right"/>
    </xf>
    <xf numFmtId="0" fontId="38" fillId="0" borderId="0" xfId="0" applyFont="1"/>
    <xf numFmtId="3" fontId="38" fillId="0" borderId="0" xfId="0" applyNumberFormat="1" applyFont="1"/>
    <xf numFmtId="10" fontId="38" fillId="0" borderId="0" xfId="0" applyNumberFormat="1" applyFont="1"/>
    <xf numFmtId="0" fontId="31" fillId="58" borderId="10" xfId="0" applyFont="1" applyFill="1" applyBorder="1" applyAlignment="1">
      <alignment wrapText="1"/>
    </xf>
    <xf numFmtId="3" fontId="31" fillId="58" borderId="10" xfId="0" applyNumberFormat="1" applyFont="1" applyFill="1" applyBorder="1"/>
    <xf numFmtId="10" fontId="31" fillId="58" borderId="10" xfId="0" applyNumberFormat="1" applyFont="1" applyFill="1" applyBorder="1"/>
    <xf numFmtId="0" fontId="16" fillId="37" borderId="117" xfId="0" applyFont="1" applyFill="1" applyBorder="1" applyAlignment="1">
      <alignment horizontal="right"/>
    </xf>
    <xf numFmtId="10" fontId="16" fillId="37" borderId="108" xfId="0" applyNumberFormat="1" applyFont="1" applyFill="1" applyBorder="1"/>
    <xf numFmtId="10" fontId="16" fillId="37" borderId="109" xfId="0" applyNumberFormat="1" applyFont="1" applyFill="1" applyBorder="1"/>
    <xf numFmtId="10" fontId="16" fillId="37" borderId="118" xfId="0" applyNumberFormat="1" applyFont="1" applyFill="1" applyBorder="1"/>
    <xf numFmtId="49" fontId="18" fillId="52" borderId="110" xfId="0" applyNumberFormat="1" applyFont="1" applyFill="1" applyBorder="1" applyAlignment="1">
      <alignment horizontal="right" vertical="center"/>
    </xf>
    <xf numFmtId="0" fontId="16" fillId="37" borderId="110" xfId="0" applyFont="1" applyFill="1" applyBorder="1" applyAlignment="1">
      <alignment horizontal="right"/>
    </xf>
    <xf numFmtId="10" fontId="16" fillId="37" borderId="114" xfId="0" applyNumberFormat="1" applyFont="1" applyFill="1" applyBorder="1" applyAlignment="1">
      <alignment horizontal="right" vertical="center" wrapText="1"/>
    </xf>
    <xf numFmtId="10" fontId="16" fillId="37" borderId="115" xfId="0" applyNumberFormat="1" applyFont="1" applyFill="1" applyBorder="1" applyAlignment="1">
      <alignment horizontal="right" vertical="center" wrapText="1"/>
    </xf>
    <xf numFmtId="10" fontId="16" fillId="37" borderId="116" xfId="0" applyNumberFormat="1" applyFont="1" applyFill="1" applyBorder="1" applyAlignment="1">
      <alignment horizontal="right" vertical="center" wrapText="1"/>
    </xf>
    <xf numFmtId="166" fontId="35" fillId="34" borderId="10" xfId="0" applyNumberFormat="1" applyFont="1" applyFill="1" applyBorder="1" applyAlignment="1">
      <alignment horizontal="center"/>
    </xf>
    <xf numFmtId="1" fontId="33" fillId="59" borderId="33" xfId="0" applyNumberFormat="1" applyFont="1" applyFill="1" applyBorder="1"/>
    <xf numFmtId="3" fontId="35" fillId="34" borderId="10" xfId="0" applyNumberFormat="1" applyFont="1" applyFill="1" applyBorder="1" applyAlignment="1">
      <alignment horizontal="center"/>
    </xf>
    <xf numFmtId="0" fontId="32" fillId="47" borderId="68" xfId="0" applyFont="1" applyFill="1" applyBorder="1"/>
    <xf numFmtId="0" fontId="32" fillId="0" borderId="68" xfId="0" applyFont="1" applyFill="1" applyBorder="1"/>
    <xf numFmtId="3" fontId="0" fillId="34" borderId="10" xfId="0" applyNumberFormat="1" applyFont="1" applyFill="1" applyBorder="1"/>
    <xf numFmtId="10" fontId="0" fillId="0" borderId="53" xfId="0" applyNumberFormat="1" applyFont="1" applyBorder="1"/>
    <xf numFmtId="3" fontId="0" fillId="34" borderId="33" xfId="0" applyNumberFormat="1" applyFont="1" applyFill="1" applyBorder="1"/>
    <xf numFmtId="0" fontId="32" fillId="50" borderId="77" xfId="0" applyFont="1" applyFill="1" applyBorder="1" applyAlignment="1">
      <alignment horizontal="left"/>
    </xf>
    <xf numFmtId="0" fontId="32" fillId="47" borderId="80" xfId="0" applyFont="1" applyFill="1" applyBorder="1" applyAlignment="1">
      <alignment horizontal="left"/>
    </xf>
    <xf numFmtId="0" fontId="32" fillId="50" borderId="80" xfId="0" applyFont="1" applyFill="1" applyBorder="1" applyAlignment="1">
      <alignment horizontal="left"/>
    </xf>
    <xf numFmtId="166" fontId="35" fillId="60" borderId="10" xfId="0" applyNumberFormat="1" applyFont="1" applyFill="1" applyBorder="1" applyAlignment="1">
      <alignment horizontal="center" vertical="center"/>
    </xf>
    <xf numFmtId="3" fontId="35" fillId="60" borderId="34" xfId="0" applyNumberFormat="1" applyFont="1" applyFill="1" applyBorder="1" applyAlignment="1">
      <alignment horizontal="center"/>
    </xf>
    <xf numFmtId="3" fontId="35" fillId="60" borderId="10" xfId="0" applyNumberFormat="1" applyFont="1" applyFill="1" applyBorder="1" applyAlignment="1">
      <alignment horizontal="center"/>
    </xf>
    <xf numFmtId="166" fontId="35" fillId="47" borderId="62" xfId="0" applyNumberFormat="1" applyFont="1" applyFill="1" applyBorder="1" applyAlignment="1">
      <alignment horizontal="center"/>
    </xf>
    <xf numFmtId="1" fontId="33" fillId="47" borderId="53" xfId="0" applyNumberFormat="1" applyFont="1" applyFill="1" applyBorder="1"/>
    <xf numFmtId="3" fontId="35" fillId="47" borderId="64" xfId="0" applyNumberFormat="1" applyFont="1" applyFill="1" applyBorder="1" applyAlignment="1">
      <alignment horizontal="center"/>
    </xf>
    <xf numFmtId="166" fontId="35" fillId="0" borderId="31" xfId="0" applyNumberFormat="1" applyFont="1" applyFill="1" applyBorder="1" applyAlignment="1">
      <alignment horizontal="center"/>
    </xf>
    <xf numFmtId="1" fontId="33" fillId="50" borderId="33" xfId="0" applyNumberFormat="1" applyFont="1" applyFill="1" applyBorder="1"/>
    <xf numFmtId="3" fontId="35" fillId="0" borderId="32" xfId="0" applyNumberFormat="1" applyFont="1" applyFill="1" applyBorder="1" applyAlignment="1">
      <alignment horizontal="center"/>
    </xf>
    <xf numFmtId="166" fontId="35" fillId="47" borderId="38" xfId="0" applyNumberFormat="1" applyFont="1" applyFill="1" applyBorder="1" applyAlignment="1">
      <alignment horizontal="center"/>
    </xf>
    <xf numFmtId="1" fontId="33" fillId="47" borderId="10" xfId="0" applyNumberFormat="1" applyFont="1" applyFill="1" applyBorder="1"/>
    <xf numFmtId="3" fontId="35" fillId="47" borderId="37" xfId="0" applyNumberFormat="1" applyFont="1" applyFill="1" applyBorder="1" applyAlignment="1">
      <alignment horizontal="center"/>
    </xf>
    <xf numFmtId="166" fontId="35" fillId="0" borderId="38" xfId="0" applyNumberFormat="1" applyFont="1" applyFill="1" applyBorder="1" applyAlignment="1">
      <alignment horizontal="center"/>
    </xf>
    <xf numFmtId="1" fontId="33" fillId="50" borderId="10" xfId="0" applyNumberFormat="1" applyFont="1" applyFill="1" applyBorder="1"/>
    <xf numFmtId="3" fontId="35" fillId="0" borderId="37" xfId="0" applyNumberFormat="1" applyFont="1" applyFill="1" applyBorder="1" applyAlignment="1">
      <alignment horizontal="center"/>
    </xf>
    <xf numFmtId="166" fontId="35" fillId="47" borderId="10" xfId="0" applyNumberFormat="1" applyFont="1" applyFill="1" applyBorder="1" applyAlignment="1">
      <alignment horizontal="center"/>
    </xf>
    <xf numFmtId="1" fontId="33" fillId="47" borderId="33" xfId="0" applyNumberFormat="1" applyFont="1" applyFill="1" applyBorder="1"/>
    <xf numFmtId="3" fontId="35" fillId="47" borderId="32" xfId="0" applyNumberFormat="1" applyFont="1" applyFill="1" applyBorder="1" applyAlignment="1">
      <alignment horizontal="center"/>
    </xf>
    <xf numFmtId="166" fontId="35" fillId="0" borderId="10" xfId="0" applyNumberFormat="1" applyFont="1" applyFill="1" applyBorder="1" applyAlignment="1">
      <alignment horizontal="center"/>
    </xf>
    <xf numFmtId="3" fontId="35" fillId="47" borderId="10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166" fontId="35" fillId="47" borderId="53" xfId="0" applyNumberFormat="1" applyFont="1" applyFill="1" applyBorder="1" applyAlignment="1">
      <alignment horizontal="center"/>
    </xf>
    <xf numFmtId="3" fontId="35" fillId="47" borderId="53" xfId="0" applyNumberFormat="1" applyFont="1" applyFill="1" applyBorder="1" applyAlignment="1">
      <alignment horizontal="center"/>
    </xf>
    <xf numFmtId="166" fontId="35" fillId="0" borderId="33" xfId="0" applyNumberFormat="1" applyFont="1" applyFill="1" applyBorder="1" applyAlignment="1">
      <alignment horizontal="center"/>
    </xf>
    <xf numFmtId="3" fontId="35" fillId="0" borderId="33" xfId="0" applyNumberFormat="1" applyFont="1" applyFill="1" applyBorder="1" applyAlignment="1">
      <alignment horizontal="center"/>
    </xf>
    <xf numFmtId="3" fontId="35" fillId="50" borderId="10" xfId="0" applyNumberFormat="1" applyFont="1" applyFill="1" applyBorder="1" applyAlignment="1">
      <alignment horizontal="center"/>
    </xf>
    <xf numFmtId="0" fontId="16" fillId="37" borderId="10" xfId="0" applyFont="1" applyFill="1" applyBorder="1"/>
    <xf numFmtId="3" fontId="16" fillId="37" borderId="10" xfId="0" applyNumberFormat="1" applyFont="1" applyFill="1" applyBorder="1"/>
    <xf numFmtId="49" fontId="16" fillId="37" borderId="10" xfId="0" applyNumberFormat="1" applyFont="1" applyFill="1" applyBorder="1" applyAlignment="1">
      <alignment horizontal="center"/>
    </xf>
    <xf numFmtId="9" fontId="16" fillId="0" borderId="53" xfId="43" applyFont="1" applyBorder="1"/>
    <xf numFmtId="9" fontId="16" fillId="0" borderId="53" xfId="0" applyNumberFormat="1" applyFont="1" applyBorder="1"/>
    <xf numFmtId="0" fontId="0" fillId="0" borderId="46" xfId="0" applyBorder="1" applyAlignment="1">
      <alignment horizontal="right" vertical="center"/>
    </xf>
    <xf numFmtId="3" fontId="0" fillId="0" borderId="44" xfId="42" applyNumberFormat="1" applyFont="1" applyBorder="1" applyAlignment="1">
      <alignment horizontal="right" vertical="center"/>
    </xf>
    <xf numFmtId="165" fontId="16" fillId="37" borderId="51" xfId="42" applyNumberFormat="1" applyFont="1" applyFill="1" applyBorder="1" applyAlignment="1">
      <alignment horizontal="right" vertical="center"/>
    </xf>
    <xf numFmtId="165" fontId="38" fillId="0" borderId="0" xfId="0" applyNumberFormat="1" applyFont="1"/>
    <xf numFmtId="9" fontId="38" fillId="0" borderId="0" xfId="0" applyNumberFormat="1" applyFont="1"/>
    <xf numFmtId="165" fontId="19" fillId="34" borderId="16" xfId="42" applyNumberFormat="1" applyFont="1" applyFill="1" applyBorder="1" applyAlignment="1"/>
    <xf numFmtId="165" fontId="19" fillId="0" borderId="16" xfId="42" applyNumberFormat="1" applyFont="1" applyFill="1" applyBorder="1" applyAlignment="1"/>
    <xf numFmtId="165" fontId="16" fillId="37" borderId="18" xfId="42" applyNumberFormat="1" applyFont="1" applyFill="1" applyBorder="1" applyAlignment="1"/>
    <xf numFmtId="0" fontId="21" fillId="0" borderId="0" xfId="0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42" borderId="35" xfId="0" applyFont="1" applyFill="1" applyBorder="1" applyAlignment="1">
      <alignment horizontal="center"/>
    </xf>
    <xf numFmtId="0" fontId="13" fillId="42" borderId="5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57" borderId="93" xfId="0" applyFont="1" applyFill="1" applyBorder="1" applyAlignment="1">
      <alignment horizontal="center"/>
    </xf>
    <xf numFmtId="0" fontId="13" fillId="57" borderId="94" xfId="0" applyFont="1" applyFill="1" applyBorder="1" applyAlignment="1">
      <alignment horizontal="center"/>
    </xf>
    <xf numFmtId="0" fontId="13" fillId="57" borderId="95" xfId="0" applyFont="1" applyFill="1" applyBorder="1" applyAlignment="1">
      <alignment horizontal="center"/>
    </xf>
    <xf numFmtId="0" fontId="13" fillId="57" borderId="104" xfId="0" applyFont="1" applyFill="1" applyBorder="1" applyAlignment="1">
      <alignment horizontal="center"/>
    </xf>
    <xf numFmtId="0" fontId="13" fillId="57" borderId="54" xfId="0" applyFont="1" applyFill="1" applyBorder="1" applyAlignment="1">
      <alignment horizontal="center"/>
    </xf>
    <xf numFmtId="0" fontId="13" fillId="57" borderId="105" xfId="0" applyFont="1" applyFill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5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rgb="FF8DB4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538DD5"/>
        </patternFill>
      </fill>
      <border diagonalUp="0" diagonalDown="0" outline="0">
        <left style="thin">
          <color rgb="FF8DB4E2"/>
        </left>
        <right style="thin">
          <color rgb="FF8DB4E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314325</xdr:rowOff>
    </xdr:from>
    <xdr:to>
      <xdr:col>1</xdr:col>
      <xdr:colOff>242250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14325"/>
          <a:ext cx="2394900" cy="66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38100</xdr:rowOff>
    </xdr:from>
    <xdr:to>
      <xdr:col>3</xdr:col>
      <xdr:colOff>390524</xdr:colOff>
      <xdr:row>33</xdr:row>
      <xdr:rowOff>17059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09900"/>
          <a:ext cx="5114924" cy="3407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76200</xdr:rowOff>
    </xdr:from>
    <xdr:to>
      <xdr:col>3</xdr:col>
      <xdr:colOff>27882</xdr:colOff>
      <xdr:row>16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4" displayName="Tabla4" ref="A2:B56" totalsRowShown="0">
  <autoFilter ref="A2:B56"/>
  <tableColumns count="2">
    <tableColumn id="1" name="Mes " dataDxfId="30"/>
    <tableColumn id="2" name="Páginas vistas" dataDxfId="29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A2:C6" totalsRowShown="0" headerRowDxfId="28" dataDxfId="26" headerRowBorderDxfId="27">
  <tableColumns count="3">
    <tableColumn id="1" name="Estado de tramitación del expediente" dataDxfId="25"/>
    <tableColumn id="2" name="Núm. de solicitudes" dataDxfId="24"/>
    <tableColumn id="3" name="Porcentaje sobre total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859" displayName="Tabla859" ref="A2:C12" totalsRowShown="0" headerRowDxfId="22" dataDxfId="20" headerRowBorderDxfId="21" tableBorderDxfId="19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a101010" displayName="Tabla101010" ref="A2:C8" totalsRowShown="0" headerRowDxfId="14" headerRowBorderDxfId="13" tableBorderDxfId="12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a14711" displayName="Tabla14711" ref="A2:C6" totalsRowShown="0" headerRowDxfId="7" headerRowBorderDxfId="6" tableBorderDxfId="5" totalsRowBorderDxfId="4">
  <tableColumns count="3">
    <tableColumn id="1" name="Denegaciones por artículo (Nota 2)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13" displayName="Tabla13" ref="A3:C11" totalsRowShown="0">
  <tableColumns count="3">
    <tableColumn id="1" name="Total solicitudes Portal de la Transparencia (a 30/09/2018)"/>
    <tableColumn id="2" name="15.814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10" sqref="A10"/>
    </sheetView>
  </sheetViews>
  <sheetFormatPr baseColWidth="10" defaultRowHeight="15" x14ac:dyDescent="0.25"/>
  <cols>
    <col min="1" max="1" width="92.85546875" style="11" customWidth="1"/>
    <col min="2" max="16384" width="11.42578125" style="11"/>
  </cols>
  <sheetData>
    <row r="1" spans="1:1" ht="81" customHeight="1" x14ac:dyDescent="0.25"/>
    <row r="3" spans="1:1" ht="49.5" customHeight="1" x14ac:dyDescent="0.4">
      <c r="A3" s="22" t="s">
        <v>205</v>
      </c>
    </row>
    <row r="4" spans="1:1" x14ac:dyDescent="0.25">
      <c r="A4" s="86" t="s">
        <v>138</v>
      </c>
    </row>
    <row r="5" spans="1:1" x14ac:dyDescent="0.25">
      <c r="A5" s="86" t="s">
        <v>139</v>
      </c>
    </row>
    <row r="6" spans="1:1" x14ac:dyDescent="0.25">
      <c r="A6" s="223" t="s">
        <v>68</v>
      </c>
    </row>
    <row r="7" spans="1:1" x14ac:dyDescent="0.25">
      <c r="A7" s="12" t="s">
        <v>69</v>
      </c>
    </row>
    <row r="8" spans="1:1" x14ac:dyDescent="0.25">
      <c r="A8" s="223" t="s">
        <v>140</v>
      </c>
    </row>
    <row r="9" spans="1:1" x14ac:dyDescent="0.25">
      <c r="A9" s="12" t="s">
        <v>70</v>
      </c>
    </row>
    <row r="10" spans="1:1" x14ac:dyDescent="0.25">
      <c r="A10" s="12" t="s">
        <v>71</v>
      </c>
    </row>
    <row r="11" spans="1:1" x14ac:dyDescent="0.25">
      <c r="A11" s="223" t="s">
        <v>141</v>
      </c>
    </row>
    <row r="12" spans="1:1" x14ac:dyDescent="0.25">
      <c r="A12" s="223" t="s">
        <v>142</v>
      </c>
    </row>
    <row r="13" spans="1:1" x14ac:dyDescent="0.25">
      <c r="A13" s="223" t="s">
        <v>143</v>
      </c>
    </row>
    <row r="14" spans="1:1" x14ac:dyDescent="0.25">
      <c r="A14" s="223" t="s">
        <v>72</v>
      </c>
    </row>
    <row r="15" spans="1:1" x14ac:dyDescent="0.25">
      <c r="A15" s="223" t="s">
        <v>102</v>
      </c>
    </row>
    <row r="16" spans="1:1" x14ac:dyDescent="0.25">
      <c r="A16" s="223" t="s">
        <v>144</v>
      </c>
    </row>
    <row r="17" spans="1:1" x14ac:dyDescent="0.25">
      <c r="A17" s="223" t="s">
        <v>184</v>
      </c>
    </row>
    <row r="18" spans="1:1" x14ac:dyDescent="0.25">
      <c r="A18" s="223" t="s">
        <v>73</v>
      </c>
    </row>
  </sheetData>
  <hyperlinks>
    <hyperlink ref="A6" location="'Cuánto nos preguntan'!A1" display="¿Cuánto nos preguntan?"/>
    <hyperlink ref="A7" location="'Cómo nos preguntan'!A1" display="¿Cómo nos preguntan?"/>
    <hyperlink ref="A10" location="'Cómo resolvemos'!A1" display="¿Cómo resolvemos?"/>
    <hyperlink ref="A14" location="'A quién preguntan'!A1" display="¿A quién preguntan?"/>
    <hyperlink ref="A18" location="'Cuánto se reclama'!A1" display="¿Cuánto se reclama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9" location="'Cómo tramitamos'!A1" display="¿Cómo tramitamos?"/>
    <hyperlink ref="A4" location="'Portal Páginas Vistas'!A1" display="Portal: Páginas vistas"/>
    <hyperlink ref="A5" location="'Portal visitas'!A1" display="Portal: Visitas"/>
    <hyperlink ref="A8" location="'Quién nos pregunta'!A1" display="¿Quién nos pregunta?"/>
    <hyperlink ref="A17" location="'Perspectiva de género'!A1" display="Perspectiva de género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8"/>
    </sheetView>
  </sheetViews>
  <sheetFormatPr baseColWidth="10" defaultRowHeight="15" x14ac:dyDescent="0.25"/>
  <cols>
    <col min="1" max="1" width="38.5703125" style="9" customWidth="1"/>
    <col min="2" max="2" width="19.5703125" style="9" customWidth="1"/>
    <col min="3" max="3" width="12.7109375" style="9" customWidth="1"/>
    <col min="4" max="16384" width="11.42578125" style="9"/>
  </cols>
  <sheetData>
    <row r="1" spans="1:3" ht="23.25" x14ac:dyDescent="0.35">
      <c r="A1" s="306" t="s">
        <v>142</v>
      </c>
      <c r="B1" s="306"/>
      <c r="C1" s="306"/>
    </row>
    <row r="2" spans="1:3" x14ac:dyDescent="0.25">
      <c r="A2" s="41" t="s">
        <v>93</v>
      </c>
      <c r="B2" s="298" t="s">
        <v>83</v>
      </c>
      <c r="C2" s="134" t="s">
        <v>17</v>
      </c>
    </row>
    <row r="3" spans="1:3" x14ac:dyDescent="0.25">
      <c r="A3" s="42" t="s">
        <v>5</v>
      </c>
      <c r="B3" s="299">
        <v>11499</v>
      </c>
      <c r="C3" s="47">
        <v>0.8714004243710215</v>
      </c>
    </row>
    <row r="4" spans="1:3" x14ac:dyDescent="0.25">
      <c r="A4" s="42" t="s">
        <v>94</v>
      </c>
      <c r="B4" s="299">
        <v>287</v>
      </c>
      <c r="C4" s="47">
        <v>2.1749014852985752E-2</v>
      </c>
    </row>
    <row r="5" spans="1:3" x14ac:dyDescent="0.25">
      <c r="A5" s="42" t="s">
        <v>95</v>
      </c>
      <c r="B5" s="299">
        <v>1091</v>
      </c>
      <c r="C5" s="47">
        <v>8.2676568657168839E-2</v>
      </c>
    </row>
    <row r="6" spans="1:3" x14ac:dyDescent="0.25">
      <c r="A6" s="42" t="s">
        <v>96</v>
      </c>
      <c r="B6" s="299">
        <v>188</v>
      </c>
      <c r="C6" s="47">
        <v>1.424674143679903E-2</v>
      </c>
    </row>
    <row r="7" spans="1:3" x14ac:dyDescent="0.25">
      <c r="A7" s="42" t="s">
        <v>86</v>
      </c>
      <c r="B7" s="299">
        <v>131</v>
      </c>
      <c r="C7" s="47">
        <v>9.9272506820248553E-3</v>
      </c>
    </row>
    <row r="8" spans="1:3" x14ac:dyDescent="0.25">
      <c r="A8" s="43" t="s">
        <v>9</v>
      </c>
      <c r="B8" s="300">
        <f>SUM(B3:B7)</f>
        <v>13196</v>
      </c>
      <c r="C8" s="48">
        <v>1.0000000000000002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5" x14ac:dyDescent="0.25"/>
  <cols>
    <col min="1" max="1" width="38.5703125" style="9" customWidth="1"/>
    <col min="2" max="2" width="19.5703125" style="9" customWidth="1"/>
    <col min="3" max="3" width="12.7109375" style="9" customWidth="1"/>
    <col min="4" max="16384" width="11.42578125" style="9"/>
  </cols>
  <sheetData>
    <row r="1" spans="1:3" ht="24" thickBot="1" x14ac:dyDescent="0.4">
      <c r="A1" s="313" t="s">
        <v>143</v>
      </c>
      <c r="B1" s="313"/>
      <c r="C1" s="313"/>
    </row>
    <row r="2" spans="1:3" x14ac:dyDescent="0.25">
      <c r="A2" s="25" t="s">
        <v>103</v>
      </c>
      <c r="B2" s="135" t="s">
        <v>83</v>
      </c>
      <c r="C2" s="136" t="s">
        <v>17</v>
      </c>
    </row>
    <row r="3" spans="1:3" x14ac:dyDescent="0.25">
      <c r="A3" s="27" t="s">
        <v>97</v>
      </c>
      <c r="B3" s="55">
        <v>446</v>
      </c>
      <c r="C3" s="56">
        <v>0.69578783151326051</v>
      </c>
    </row>
    <row r="4" spans="1:3" x14ac:dyDescent="0.25">
      <c r="A4" s="26" t="s">
        <v>98</v>
      </c>
      <c r="B4" s="53">
        <v>116</v>
      </c>
      <c r="C4" s="54">
        <v>0.18096723868954759</v>
      </c>
    </row>
    <row r="5" spans="1:3" x14ac:dyDescent="0.25">
      <c r="A5" s="60" t="s">
        <v>99</v>
      </c>
      <c r="B5" s="61">
        <v>79</v>
      </c>
      <c r="C5" s="62">
        <v>0.12324492979719189</v>
      </c>
    </row>
    <row r="6" spans="1:3" x14ac:dyDescent="0.25">
      <c r="A6" s="71" t="s">
        <v>9</v>
      </c>
      <c r="B6" s="72">
        <v>641</v>
      </c>
      <c r="C6" s="73">
        <v>1</v>
      </c>
    </row>
    <row r="8" spans="1:3" x14ac:dyDescent="0.25">
      <c r="A8" s="28" t="s">
        <v>105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A27" sqref="A27"/>
    </sheetView>
  </sheetViews>
  <sheetFormatPr baseColWidth="10" defaultRowHeight="15" x14ac:dyDescent="0.25"/>
  <cols>
    <col min="1" max="1" width="93.5703125" style="9" bestFit="1" customWidth="1"/>
    <col min="2" max="3" width="12" style="9" customWidth="1"/>
    <col min="4" max="16384" width="11.42578125" style="9"/>
  </cols>
  <sheetData>
    <row r="1" spans="1:3" ht="24" thickBot="1" x14ac:dyDescent="0.4">
      <c r="A1" s="306" t="s">
        <v>72</v>
      </c>
      <c r="B1" s="306"/>
      <c r="C1" s="306"/>
    </row>
    <row r="2" spans="1:3" ht="15.75" thickBot="1" x14ac:dyDescent="0.3">
      <c r="A2" s="137" t="s">
        <v>20</v>
      </c>
      <c r="B2" s="137" t="s">
        <v>8</v>
      </c>
      <c r="C2" s="137" t="s">
        <v>17</v>
      </c>
    </row>
    <row r="3" spans="1:3" ht="15.75" thickBot="1" x14ac:dyDescent="0.3">
      <c r="A3" s="138" t="s">
        <v>1</v>
      </c>
      <c r="B3" s="139">
        <v>3340</v>
      </c>
      <c r="C3" s="140">
        <v>0.16391029101437896</v>
      </c>
    </row>
    <row r="4" spans="1:3" ht="15.75" customHeight="1" thickBot="1" x14ac:dyDescent="0.3">
      <c r="A4" s="141" t="s">
        <v>0</v>
      </c>
      <c r="B4" s="142">
        <v>2295</v>
      </c>
      <c r="C4" s="143">
        <v>0.11262698140059871</v>
      </c>
    </row>
    <row r="5" spans="1:3" ht="15.75" customHeight="1" thickBot="1" x14ac:dyDescent="0.3">
      <c r="A5" s="144" t="s">
        <v>133</v>
      </c>
      <c r="B5" s="145">
        <v>2122</v>
      </c>
      <c r="C5" s="146">
        <v>0.10413701722530304</v>
      </c>
    </row>
    <row r="6" spans="1:3" ht="15.75" customHeight="1" thickBot="1" x14ac:dyDescent="0.3">
      <c r="A6" s="141" t="s">
        <v>106</v>
      </c>
      <c r="B6" s="142">
        <v>1714</v>
      </c>
      <c r="C6" s="143">
        <v>8.4114442754085486E-2</v>
      </c>
    </row>
    <row r="7" spans="1:3" ht="15.75" customHeight="1" thickBot="1" x14ac:dyDescent="0.3">
      <c r="A7" s="144" t="s">
        <v>134</v>
      </c>
      <c r="B7" s="145">
        <v>1135</v>
      </c>
      <c r="C7" s="146">
        <v>5.5700053982431171E-2</v>
      </c>
    </row>
    <row r="8" spans="1:3" ht="15.75" thickBot="1" x14ac:dyDescent="0.3">
      <c r="A8" s="141" t="s">
        <v>135</v>
      </c>
      <c r="B8" s="142">
        <v>1055</v>
      </c>
      <c r="C8" s="143">
        <v>5.1774058988074793E-2</v>
      </c>
    </row>
    <row r="9" spans="1:3" ht="15.75" customHeight="1" thickBot="1" x14ac:dyDescent="0.3">
      <c r="A9" s="144" t="s">
        <v>74</v>
      </c>
      <c r="B9" s="145">
        <v>992</v>
      </c>
      <c r="C9" s="146">
        <v>4.8682337930019137E-2</v>
      </c>
    </row>
    <row r="10" spans="1:3" ht="15.75" thickBot="1" x14ac:dyDescent="0.3">
      <c r="A10" s="141" t="s">
        <v>2</v>
      </c>
      <c r="B10" s="142">
        <v>984</v>
      </c>
      <c r="C10" s="143">
        <v>4.8289738430583498E-2</v>
      </c>
    </row>
    <row r="11" spans="1:3" ht="15.75" customHeight="1" thickBot="1" x14ac:dyDescent="0.3">
      <c r="A11" s="144" t="s">
        <v>108</v>
      </c>
      <c r="B11" s="145">
        <v>924</v>
      </c>
      <c r="C11" s="146">
        <v>4.5345242184816212E-2</v>
      </c>
    </row>
    <row r="12" spans="1:3" ht="15.75" customHeight="1" thickBot="1" x14ac:dyDescent="0.3">
      <c r="A12" s="141" t="s">
        <v>107</v>
      </c>
      <c r="B12" s="142">
        <v>912</v>
      </c>
      <c r="C12" s="143">
        <v>4.475634293566276E-2</v>
      </c>
    </row>
    <row r="13" spans="1:3" ht="15.75" thickBot="1" x14ac:dyDescent="0.3">
      <c r="A13" s="144" t="s">
        <v>109</v>
      </c>
      <c r="B13" s="145">
        <v>894</v>
      </c>
      <c r="C13" s="146">
        <v>4.3872994061932569E-2</v>
      </c>
    </row>
    <row r="14" spans="1:3" ht="15.75" thickBot="1" x14ac:dyDescent="0.3">
      <c r="A14" s="141" t="s">
        <v>110</v>
      </c>
      <c r="B14" s="142">
        <v>759</v>
      </c>
      <c r="C14" s="143">
        <v>3.7247877508956174E-2</v>
      </c>
    </row>
    <row r="15" spans="1:3" ht="15.75" thickBot="1" x14ac:dyDescent="0.3">
      <c r="A15" s="144" t="s">
        <v>136</v>
      </c>
      <c r="B15" s="147">
        <v>707</v>
      </c>
      <c r="C15" s="148">
        <v>3.4695980762624527E-2</v>
      </c>
    </row>
    <row r="16" spans="1:3" ht="15.75" thickBot="1" x14ac:dyDescent="0.3">
      <c r="A16" s="141" t="s">
        <v>111</v>
      </c>
      <c r="B16" s="142">
        <v>619</v>
      </c>
      <c r="C16" s="143">
        <v>3.0377386268832508E-2</v>
      </c>
    </row>
    <row r="17" spans="1:3" ht="15.75" thickBot="1" x14ac:dyDescent="0.3">
      <c r="A17" s="138" t="s">
        <v>113</v>
      </c>
      <c r="B17" s="139">
        <v>427</v>
      </c>
      <c r="C17" s="140">
        <v>2.095499828237719E-2</v>
      </c>
    </row>
    <row r="18" spans="1:3" ht="15.75" thickBot="1" x14ac:dyDescent="0.3">
      <c r="A18" s="141" t="s">
        <v>112</v>
      </c>
      <c r="B18" s="142">
        <v>397</v>
      </c>
      <c r="C18" s="143">
        <v>1.9482750159493547E-2</v>
      </c>
    </row>
    <row r="19" spans="1:3" ht="15.75" thickBot="1" x14ac:dyDescent="0.3">
      <c r="A19" s="138" t="s">
        <v>114</v>
      </c>
      <c r="B19" s="139">
        <v>390</v>
      </c>
      <c r="C19" s="140">
        <v>1.9139225597487364E-2</v>
      </c>
    </row>
    <row r="20" spans="1:3" ht="15.75" thickBot="1" x14ac:dyDescent="0.3">
      <c r="A20" s="149" t="s">
        <v>75</v>
      </c>
      <c r="B20" s="150">
        <v>341</v>
      </c>
      <c r="C20" s="151">
        <v>1.673455366344408E-2</v>
      </c>
    </row>
    <row r="21" spans="1:3" ht="15.75" thickBot="1" x14ac:dyDescent="0.3">
      <c r="A21" s="144" t="s">
        <v>3</v>
      </c>
      <c r="B21" s="145">
        <v>229</v>
      </c>
      <c r="C21" s="146">
        <v>1.1238160671345143E-2</v>
      </c>
    </row>
    <row r="22" spans="1:3" ht="15.75" thickBot="1" x14ac:dyDescent="0.3">
      <c r="A22" s="152" t="s">
        <v>115</v>
      </c>
      <c r="B22" s="153">
        <v>141</v>
      </c>
      <c r="C22" s="154">
        <v>6.9195661775531235E-3</v>
      </c>
    </row>
    <row r="23" spans="1:3" x14ac:dyDescent="0.25">
      <c r="A23" s="155" t="s">
        <v>9</v>
      </c>
      <c r="B23" s="156">
        <v>20377</v>
      </c>
      <c r="C23" s="157">
        <v>0.99999999999999989</v>
      </c>
    </row>
    <row r="24" spans="1:3" x14ac:dyDescent="0.25">
      <c r="A24" s="158"/>
      <c r="B24" s="159"/>
      <c r="C24" s="160"/>
    </row>
    <row r="25" spans="1:3" x14ac:dyDescent="0.25">
      <c r="A25" s="24"/>
    </row>
    <row r="26" spans="1:3" x14ac:dyDescent="0.25">
      <c r="A26" s="58" t="s">
        <v>117</v>
      </c>
    </row>
    <row r="27" spans="1:3" ht="60" x14ac:dyDescent="0.25">
      <c r="A27" s="161" t="s">
        <v>182</v>
      </c>
    </row>
    <row r="28" spans="1:3" ht="45" x14ac:dyDescent="0.25">
      <c r="A28" s="161" t="s">
        <v>116</v>
      </c>
    </row>
    <row r="30" spans="1:3" x14ac:dyDescent="0.25">
      <c r="A30" s="24"/>
    </row>
    <row r="31" spans="1:3" x14ac:dyDescent="0.25">
      <c r="A31" s="2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9" workbookViewId="0">
      <selection activeCell="A3" sqref="A3:C26"/>
    </sheetView>
  </sheetViews>
  <sheetFormatPr baseColWidth="10" defaultRowHeight="15" x14ac:dyDescent="0.25"/>
  <cols>
    <col min="1" max="1" width="31" style="9" customWidth="1"/>
    <col min="2" max="3" width="12.28515625" style="9" customWidth="1"/>
    <col min="4" max="16384" width="11.42578125" style="9"/>
  </cols>
  <sheetData>
    <row r="1" spans="1:3" ht="15" customHeight="1" x14ac:dyDescent="0.25">
      <c r="A1" s="314" t="s">
        <v>208</v>
      </c>
      <c r="B1" s="314"/>
      <c r="C1" s="314"/>
    </row>
    <row r="2" spans="1:3" ht="15" customHeight="1" x14ac:dyDescent="0.25">
      <c r="A2" s="315"/>
      <c r="B2" s="315"/>
      <c r="C2" s="315"/>
    </row>
    <row r="3" spans="1:3" ht="45" x14ac:dyDescent="0.25">
      <c r="A3" s="162" t="s">
        <v>129</v>
      </c>
      <c r="B3" s="163" t="s">
        <v>130</v>
      </c>
      <c r="C3" s="162" t="s">
        <v>17</v>
      </c>
    </row>
    <row r="4" spans="1:3" x14ac:dyDescent="0.25">
      <c r="A4" s="13" t="s">
        <v>46</v>
      </c>
      <c r="B4" s="229">
        <v>608</v>
      </c>
      <c r="C4" s="29">
        <v>3.1656773924815161E-2</v>
      </c>
    </row>
    <row r="5" spans="1:3" x14ac:dyDescent="0.25">
      <c r="A5" s="14" t="s">
        <v>47</v>
      </c>
      <c r="B5" s="230">
        <v>83</v>
      </c>
      <c r="C5" s="30">
        <v>4.3215661772362801E-3</v>
      </c>
    </row>
    <row r="6" spans="1:3" x14ac:dyDescent="0.25">
      <c r="A6" s="15" t="s">
        <v>48</v>
      </c>
      <c r="B6" s="231">
        <v>250</v>
      </c>
      <c r="C6" s="29">
        <v>1.3016765594085182E-2</v>
      </c>
    </row>
    <row r="7" spans="1:3" x14ac:dyDescent="0.25">
      <c r="A7" s="14" t="s">
        <v>49</v>
      </c>
      <c r="B7" s="230">
        <v>244</v>
      </c>
      <c r="C7" s="30">
        <v>1.2704363219827137E-2</v>
      </c>
    </row>
    <row r="8" spans="1:3" x14ac:dyDescent="0.25">
      <c r="A8" s="15" t="s">
        <v>50</v>
      </c>
      <c r="B8" s="231">
        <v>106</v>
      </c>
      <c r="C8" s="29">
        <v>5.5191086118921168E-3</v>
      </c>
    </row>
    <row r="9" spans="1:3" x14ac:dyDescent="0.25">
      <c r="A9" s="14" t="s">
        <v>51</v>
      </c>
      <c r="B9" s="230">
        <v>313</v>
      </c>
      <c r="C9" s="30">
        <v>1.6296990523794647E-2</v>
      </c>
    </row>
    <row r="10" spans="1:3" x14ac:dyDescent="0.25">
      <c r="A10" s="16" t="s">
        <v>52</v>
      </c>
      <c r="B10" s="232">
        <v>635</v>
      </c>
      <c r="C10" s="29">
        <v>3.3062584608976361E-2</v>
      </c>
    </row>
    <row r="11" spans="1:3" x14ac:dyDescent="0.25">
      <c r="A11" s="14" t="s">
        <v>53</v>
      </c>
      <c r="B11" s="233">
        <v>464</v>
      </c>
      <c r="C11" s="31">
        <v>2.4159116942622096E-2</v>
      </c>
    </row>
    <row r="12" spans="1:3" x14ac:dyDescent="0.25">
      <c r="A12" s="16" t="s">
        <v>54</v>
      </c>
      <c r="B12" s="234">
        <v>195</v>
      </c>
      <c r="C12" s="32">
        <v>1.0153077163386441E-2</v>
      </c>
    </row>
    <row r="13" spans="1:3" x14ac:dyDescent="0.25">
      <c r="A13" s="14" t="s">
        <v>55</v>
      </c>
      <c r="B13" s="235">
        <v>1859</v>
      </c>
      <c r="C13" s="33">
        <v>9.6792668957617414E-2</v>
      </c>
    </row>
    <row r="14" spans="1:3" x14ac:dyDescent="0.25">
      <c r="A14" s="16" t="s">
        <v>56</v>
      </c>
      <c r="B14" s="229">
        <v>104</v>
      </c>
      <c r="C14" s="32">
        <v>5.4149744871394359E-3</v>
      </c>
    </row>
    <row r="15" spans="1:3" x14ac:dyDescent="0.25">
      <c r="A15" s="14" t="s">
        <v>57</v>
      </c>
      <c r="B15" s="230">
        <v>1123</v>
      </c>
      <c r="C15" s="33">
        <v>5.8471311048630639E-2</v>
      </c>
    </row>
    <row r="16" spans="1:3" x14ac:dyDescent="0.25">
      <c r="A16" s="13" t="s">
        <v>58</v>
      </c>
      <c r="B16" s="229">
        <v>497</v>
      </c>
      <c r="C16" s="34">
        <v>2.5877330001041341E-2</v>
      </c>
    </row>
    <row r="17" spans="1:3" x14ac:dyDescent="0.25">
      <c r="A17" s="14" t="s">
        <v>59</v>
      </c>
      <c r="B17" s="230">
        <v>127</v>
      </c>
      <c r="C17" s="35">
        <v>6.6125169217952726E-3</v>
      </c>
    </row>
    <row r="18" spans="1:3" x14ac:dyDescent="0.25">
      <c r="A18" s="16" t="s">
        <v>60</v>
      </c>
      <c r="B18" s="229">
        <v>585</v>
      </c>
      <c r="C18" s="36">
        <v>3.0459231490159326E-2</v>
      </c>
    </row>
    <row r="19" spans="1:3" x14ac:dyDescent="0.25">
      <c r="A19" s="14" t="s">
        <v>61</v>
      </c>
      <c r="B19" s="230">
        <v>6342</v>
      </c>
      <c r="C19" s="33">
        <v>0.3302093095907529</v>
      </c>
    </row>
    <row r="20" spans="1:3" x14ac:dyDescent="0.25">
      <c r="A20" s="17" t="s">
        <v>62</v>
      </c>
      <c r="B20" s="229">
        <v>2289</v>
      </c>
      <c r="C20" s="36">
        <v>0.11918150577944392</v>
      </c>
    </row>
    <row r="21" spans="1:3" x14ac:dyDescent="0.25">
      <c r="A21" s="18" t="s">
        <v>63</v>
      </c>
      <c r="B21" s="236">
        <v>843</v>
      </c>
      <c r="C21" s="37">
        <v>4.3892533583255233E-2</v>
      </c>
    </row>
    <row r="22" spans="1:3" x14ac:dyDescent="0.25">
      <c r="A22" s="13" t="s">
        <v>64</v>
      </c>
      <c r="B22" s="237">
        <v>2031</v>
      </c>
      <c r="C22" s="38">
        <v>0.10574820368634802</v>
      </c>
    </row>
    <row r="23" spans="1:3" x14ac:dyDescent="0.25">
      <c r="A23" s="19" t="s">
        <v>65</v>
      </c>
      <c r="B23" s="236">
        <v>57</v>
      </c>
      <c r="C23" s="39">
        <v>2.9678225554514216E-3</v>
      </c>
    </row>
    <row r="24" spans="1:3" x14ac:dyDescent="0.25">
      <c r="A24" s="20" t="s">
        <v>66</v>
      </c>
      <c r="B24" s="238">
        <v>405</v>
      </c>
      <c r="C24" s="34">
        <v>2.1087160262417994E-2</v>
      </c>
    </row>
    <row r="25" spans="1:3" x14ac:dyDescent="0.25">
      <c r="A25" s="19" t="s">
        <v>67</v>
      </c>
      <c r="B25" s="239">
        <v>46</v>
      </c>
      <c r="C25" s="33">
        <v>2.3950848693116734E-3</v>
      </c>
    </row>
    <row r="26" spans="1:3" x14ac:dyDescent="0.25">
      <c r="A26" s="21" t="s">
        <v>4</v>
      </c>
      <c r="B26" s="240">
        <v>19206</v>
      </c>
      <c r="C26" s="40">
        <v>0.99999999999999989</v>
      </c>
    </row>
    <row r="28" spans="1:3" x14ac:dyDescent="0.25">
      <c r="A28" s="241"/>
      <c r="B28" s="242"/>
      <c r="C28" s="243"/>
    </row>
    <row r="29" spans="1:3" x14ac:dyDescent="0.25">
      <c r="A29" s="241" t="s">
        <v>200</v>
      </c>
      <c r="B29" s="301">
        <v>20377</v>
      </c>
      <c r="C29" s="302">
        <v>1</v>
      </c>
    </row>
    <row r="30" spans="1:3" x14ac:dyDescent="0.25">
      <c r="A30" s="241" t="s">
        <v>201</v>
      </c>
      <c r="B30" s="301">
        <v>19206</v>
      </c>
      <c r="C30" s="243">
        <v>0.94253324827010843</v>
      </c>
    </row>
  </sheetData>
  <mergeCells count="1">
    <mergeCell ref="A1:C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6" workbookViewId="0">
      <selection activeCell="A3" sqref="A3:C30"/>
    </sheetView>
  </sheetViews>
  <sheetFormatPr baseColWidth="10" defaultRowHeight="15" x14ac:dyDescent="0.25"/>
  <cols>
    <col min="1" max="1" width="49.7109375" style="9" customWidth="1"/>
    <col min="2" max="3" width="14.28515625" style="9" customWidth="1"/>
    <col min="4" max="16384" width="11.42578125" style="9"/>
  </cols>
  <sheetData>
    <row r="1" spans="1:3" ht="21" customHeight="1" x14ac:dyDescent="0.25">
      <c r="A1" s="316" t="s">
        <v>183</v>
      </c>
      <c r="B1" s="316"/>
      <c r="C1" s="316"/>
    </row>
    <row r="2" spans="1:3" ht="21" customHeight="1" x14ac:dyDescent="0.25">
      <c r="A2" s="317"/>
      <c r="B2" s="317"/>
      <c r="C2" s="317"/>
    </row>
    <row r="3" spans="1:3" ht="30" x14ac:dyDescent="0.25">
      <c r="A3" s="164" t="s">
        <v>131</v>
      </c>
      <c r="B3" s="165" t="s">
        <v>132</v>
      </c>
      <c r="C3" s="164" t="s">
        <v>17</v>
      </c>
    </row>
    <row r="4" spans="1:3" x14ac:dyDescent="0.25">
      <c r="A4" s="166" t="s">
        <v>24</v>
      </c>
      <c r="B4" s="303">
        <v>941</v>
      </c>
      <c r="C4" s="167">
        <v>4.8995105696136625E-2</v>
      </c>
    </row>
    <row r="5" spans="1:3" x14ac:dyDescent="0.25">
      <c r="A5" s="168" t="s">
        <v>76</v>
      </c>
      <c r="B5" s="304">
        <v>237</v>
      </c>
      <c r="C5" s="169">
        <v>1.2339893783192753E-2</v>
      </c>
    </row>
    <row r="6" spans="1:3" ht="30" x14ac:dyDescent="0.25">
      <c r="A6" s="170" t="s">
        <v>25</v>
      </c>
      <c r="B6" s="303">
        <v>169</v>
      </c>
      <c r="C6" s="167">
        <v>8.7993335416015825E-3</v>
      </c>
    </row>
    <row r="7" spans="1:3" x14ac:dyDescent="0.25">
      <c r="A7" s="168" t="s">
        <v>77</v>
      </c>
      <c r="B7" s="304">
        <v>162</v>
      </c>
      <c r="C7" s="169">
        <v>8.4348641049671984E-3</v>
      </c>
    </row>
    <row r="8" spans="1:3" x14ac:dyDescent="0.25">
      <c r="A8" s="166" t="s">
        <v>78</v>
      </c>
      <c r="B8" s="303">
        <v>209</v>
      </c>
      <c r="C8" s="167">
        <v>1.0882016036655211E-2</v>
      </c>
    </row>
    <row r="9" spans="1:3" x14ac:dyDescent="0.25">
      <c r="A9" s="168" t="s">
        <v>26</v>
      </c>
      <c r="B9" s="304">
        <v>473</v>
      </c>
      <c r="C9" s="169">
        <v>2.4627720504009163E-2</v>
      </c>
    </row>
    <row r="10" spans="1:3" ht="30" x14ac:dyDescent="0.25">
      <c r="A10" s="170" t="s">
        <v>79</v>
      </c>
      <c r="B10" s="303">
        <v>1903</v>
      </c>
      <c r="C10" s="167">
        <v>9.9083619702176398E-2</v>
      </c>
    </row>
    <row r="11" spans="1:3" x14ac:dyDescent="0.25">
      <c r="A11" s="168" t="s">
        <v>27</v>
      </c>
      <c r="B11" s="304">
        <v>317</v>
      </c>
      <c r="C11" s="169">
        <v>1.6505258773300009E-2</v>
      </c>
    </row>
    <row r="12" spans="1:3" x14ac:dyDescent="0.25">
      <c r="A12" s="166" t="s">
        <v>28</v>
      </c>
      <c r="B12" s="303">
        <v>701</v>
      </c>
      <c r="C12" s="167">
        <v>3.6499010725814851E-2</v>
      </c>
    </row>
    <row r="13" spans="1:3" x14ac:dyDescent="0.25">
      <c r="A13" s="168" t="s">
        <v>29</v>
      </c>
      <c r="B13" s="304">
        <v>993</v>
      </c>
      <c r="C13" s="169">
        <v>5.1702592939706339E-2</v>
      </c>
    </row>
    <row r="14" spans="1:3" x14ac:dyDescent="0.25">
      <c r="A14" s="166" t="s">
        <v>30</v>
      </c>
      <c r="B14" s="303">
        <v>1028</v>
      </c>
      <c r="C14" s="167">
        <v>5.352494012287827E-2</v>
      </c>
    </row>
    <row r="15" spans="1:3" x14ac:dyDescent="0.25">
      <c r="A15" s="171" t="s">
        <v>31</v>
      </c>
      <c r="B15" s="304">
        <v>34</v>
      </c>
      <c r="C15" s="169">
        <v>1.7702801207955846E-3</v>
      </c>
    </row>
    <row r="16" spans="1:3" x14ac:dyDescent="0.25">
      <c r="A16" s="166" t="s">
        <v>32</v>
      </c>
      <c r="B16" s="303">
        <v>157</v>
      </c>
      <c r="C16" s="167">
        <v>8.1745287930854935E-3</v>
      </c>
    </row>
    <row r="17" spans="1:3" x14ac:dyDescent="0.25">
      <c r="A17" s="171" t="s">
        <v>33</v>
      </c>
      <c r="B17" s="304">
        <v>43</v>
      </c>
      <c r="C17" s="169">
        <v>2.2388836821826512E-3</v>
      </c>
    </row>
    <row r="18" spans="1:3" x14ac:dyDescent="0.25">
      <c r="A18" s="166" t="s">
        <v>34</v>
      </c>
      <c r="B18" s="303">
        <v>527</v>
      </c>
      <c r="C18" s="167">
        <v>2.7439341872331564E-2</v>
      </c>
    </row>
    <row r="19" spans="1:3" x14ac:dyDescent="0.25">
      <c r="A19" s="171" t="s">
        <v>35</v>
      </c>
      <c r="B19" s="304">
        <v>422</v>
      </c>
      <c r="C19" s="169">
        <v>2.1972300322815788E-2</v>
      </c>
    </row>
    <row r="20" spans="1:3" x14ac:dyDescent="0.25">
      <c r="A20" s="166" t="s">
        <v>36</v>
      </c>
      <c r="B20" s="303">
        <v>973</v>
      </c>
      <c r="C20" s="167">
        <v>5.0661251692179526E-2</v>
      </c>
    </row>
    <row r="21" spans="1:3" x14ac:dyDescent="0.25">
      <c r="A21" s="171" t="s">
        <v>37</v>
      </c>
      <c r="B21" s="304">
        <v>38</v>
      </c>
      <c r="C21" s="169">
        <v>1.9785483703009476E-3</v>
      </c>
    </row>
    <row r="22" spans="1:3" ht="30" x14ac:dyDescent="0.25">
      <c r="A22" s="170" t="s">
        <v>38</v>
      </c>
      <c r="B22" s="303">
        <v>436</v>
      </c>
      <c r="C22" s="167">
        <v>2.2701239196084556E-2</v>
      </c>
    </row>
    <row r="23" spans="1:3" x14ac:dyDescent="0.25">
      <c r="A23" s="171" t="s">
        <v>39</v>
      </c>
      <c r="B23" s="304">
        <v>194</v>
      </c>
      <c r="C23" s="169">
        <v>1.0101010101010102E-2</v>
      </c>
    </row>
    <row r="24" spans="1:3" x14ac:dyDescent="0.25">
      <c r="A24" s="166" t="s">
        <v>40</v>
      </c>
      <c r="B24" s="303">
        <v>509</v>
      </c>
      <c r="C24" s="167">
        <v>2.650213474955743E-2</v>
      </c>
    </row>
    <row r="25" spans="1:3" x14ac:dyDescent="0.25">
      <c r="A25" s="171" t="s">
        <v>41</v>
      </c>
      <c r="B25" s="304">
        <v>638</v>
      </c>
      <c r="C25" s="169">
        <v>3.3218785796105384E-2</v>
      </c>
    </row>
    <row r="26" spans="1:3" ht="30" x14ac:dyDescent="0.25">
      <c r="A26" s="172" t="s">
        <v>42</v>
      </c>
      <c r="B26" s="303">
        <v>75</v>
      </c>
      <c r="C26" s="167">
        <v>3.9050296782255547E-3</v>
      </c>
    </row>
    <row r="27" spans="1:3" x14ac:dyDescent="0.25">
      <c r="A27" s="171" t="s">
        <v>43</v>
      </c>
      <c r="B27" s="304">
        <v>1420</v>
      </c>
      <c r="C27" s="169">
        <v>7.3935228574403836E-2</v>
      </c>
    </row>
    <row r="28" spans="1:3" x14ac:dyDescent="0.25">
      <c r="A28" s="173" t="s">
        <v>44</v>
      </c>
      <c r="B28" s="303">
        <v>183</v>
      </c>
      <c r="C28" s="167">
        <v>9.5282724148703524E-3</v>
      </c>
    </row>
    <row r="29" spans="1:3" x14ac:dyDescent="0.25">
      <c r="A29" s="174" t="s">
        <v>45</v>
      </c>
      <c r="B29" s="304">
        <v>6424</v>
      </c>
      <c r="C29" s="169">
        <v>0.33447880870561281</v>
      </c>
    </row>
    <row r="30" spans="1:3" x14ac:dyDescent="0.25">
      <c r="A30" s="175" t="s">
        <v>4</v>
      </c>
      <c r="B30" s="305">
        <v>19206</v>
      </c>
      <c r="C30" s="176">
        <v>0.99999999999999989</v>
      </c>
    </row>
    <row r="32" spans="1:3" x14ac:dyDescent="0.25">
      <c r="A32" s="241" t="s">
        <v>200</v>
      </c>
      <c r="B32" s="301">
        <v>20377</v>
      </c>
      <c r="C32" s="302">
        <v>1</v>
      </c>
    </row>
    <row r="33" spans="1:3" x14ac:dyDescent="0.25">
      <c r="A33" s="241" t="s">
        <v>201</v>
      </c>
      <c r="B33" s="301">
        <v>19206</v>
      </c>
      <c r="C33" s="243">
        <v>0.94253324827010843</v>
      </c>
    </row>
    <row r="34" spans="1:3" x14ac:dyDescent="0.25">
      <c r="A34" s="241"/>
      <c r="B34" s="242"/>
      <c r="C34" s="243"/>
    </row>
  </sheetData>
  <mergeCells count="1">
    <mergeCell ref="A1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A30" sqref="A30"/>
    </sheetView>
  </sheetViews>
  <sheetFormatPr baseColWidth="10" defaultRowHeight="15" x14ac:dyDescent="0.25"/>
  <cols>
    <col min="1" max="1" width="49.42578125" style="9" customWidth="1"/>
    <col min="2" max="2" width="12" style="9" customWidth="1"/>
    <col min="3" max="3" width="12.140625" style="9" bestFit="1" customWidth="1"/>
    <col min="4" max="4" width="11.5703125" style="9" bestFit="1" customWidth="1"/>
    <col min="5" max="16384" width="11.42578125" style="9"/>
  </cols>
  <sheetData>
    <row r="1" spans="1:4" ht="15" customHeight="1" x14ac:dyDescent="0.25">
      <c r="A1" s="318" t="s">
        <v>184</v>
      </c>
      <c r="B1" s="318"/>
      <c r="C1" s="318"/>
    </row>
    <row r="2" spans="1:4" ht="15" customHeight="1" x14ac:dyDescent="0.25">
      <c r="A2" s="317"/>
      <c r="B2" s="317"/>
      <c r="C2" s="317"/>
    </row>
    <row r="3" spans="1:4" x14ac:dyDescent="0.25">
      <c r="A3" s="177" t="s">
        <v>185</v>
      </c>
      <c r="B3" s="177" t="s">
        <v>83</v>
      </c>
      <c r="C3" s="177" t="s">
        <v>17</v>
      </c>
    </row>
    <row r="4" spans="1:4" x14ac:dyDescent="0.25">
      <c r="A4" s="178" t="s">
        <v>186</v>
      </c>
      <c r="B4" s="179">
        <v>13388</v>
      </c>
      <c r="C4" s="180">
        <v>0.69707383109444965</v>
      </c>
    </row>
    <row r="5" spans="1:4" x14ac:dyDescent="0.25">
      <c r="A5" s="181" t="s">
        <v>187</v>
      </c>
      <c r="B5" s="182">
        <v>4813</v>
      </c>
      <c r="C5" s="183">
        <v>0.25059877121732793</v>
      </c>
    </row>
    <row r="6" spans="1:4" x14ac:dyDescent="0.25">
      <c r="A6" s="184" t="s">
        <v>188</v>
      </c>
      <c r="B6" s="185">
        <v>1005</v>
      </c>
      <c r="C6" s="186">
        <v>5.2327397688222428E-2</v>
      </c>
    </row>
    <row r="7" spans="1:4" x14ac:dyDescent="0.25">
      <c r="A7" s="244" t="s">
        <v>189</v>
      </c>
      <c r="B7" s="245">
        <v>19206</v>
      </c>
      <c r="C7" s="246">
        <v>1</v>
      </c>
    </row>
    <row r="8" spans="1:4" x14ac:dyDescent="0.25">
      <c r="A8" s="187"/>
      <c r="B8" s="188"/>
      <c r="C8" s="189"/>
    </row>
    <row r="9" spans="1:4" x14ac:dyDescent="0.25">
      <c r="A9" s="187"/>
      <c r="B9" s="188"/>
      <c r="C9" s="189"/>
    </row>
    <row r="11" spans="1:4" ht="15.75" thickBot="1" x14ac:dyDescent="0.3"/>
    <row r="12" spans="1:4" ht="15.75" thickBot="1" x14ac:dyDescent="0.3">
      <c r="B12" s="319" t="s">
        <v>190</v>
      </c>
      <c r="C12" s="320"/>
      <c r="D12" s="321"/>
    </row>
    <row r="13" spans="1:4" x14ac:dyDescent="0.25">
      <c r="A13" s="190" t="s">
        <v>20</v>
      </c>
      <c r="B13" s="191" t="s">
        <v>191</v>
      </c>
      <c r="C13" s="192" t="s">
        <v>192</v>
      </c>
      <c r="D13" s="193" t="s">
        <v>193</v>
      </c>
    </row>
    <row r="14" spans="1:4" x14ac:dyDescent="0.25">
      <c r="A14" s="194" t="s">
        <v>75</v>
      </c>
      <c r="B14" s="195">
        <v>0.27218934911242604</v>
      </c>
      <c r="C14" s="196">
        <v>0.70414201183431957</v>
      </c>
      <c r="D14" s="197">
        <v>2.3668639053254437E-2</v>
      </c>
    </row>
    <row r="15" spans="1:4" x14ac:dyDescent="0.25">
      <c r="A15" s="198" t="s">
        <v>136</v>
      </c>
      <c r="B15" s="199">
        <v>0.27207977207977208</v>
      </c>
      <c r="C15" s="200">
        <v>0.63390313390313391</v>
      </c>
      <c r="D15" s="201">
        <v>9.4017094017094016E-2</v>
      </c>
    </row>
    <row r="16" spans="1:4" x14ac:dyDescent="0.25">
      <c r="A16" s="194" t="s">
        <v>111</v>
      </c>
      <c r="B16" s="195">
        <v>0.27863247863247864</v>
      </c>
      <c r="C16" s="196">
        <v>0.6957264957264957</v>
      </c>
      <c r="D16" s="197">
        <v>2.564102564102564E-2</v>
      </c>
    </row>
    <row r="17" spans="1:4" x14ac:dyDescent="0.25">
      <c r="A17" s="198" t="s">
        <v>115</v>
      </c>
      <c r="B17" s="199">
        <v>0.39534883720930231</v>
      </c>
      <c r="C17" s="200">
        <v>0.56589147286821706</v>
      </c>
      <c r="D17" s="201">
        <v>3.875968992248062E-2</v>
      </c>
    </row>
    <row r="18" spans="1:4" x14ac:dyDescent="0.25">
      <c r="A18" s="194" t="s">
        <v>114</v>
      </c>
      <c r="B18" s="195">
        <v>0.22252010723860591</v>
      </c>
      <c r="C18" s="196">
        <v>0.73190348525469173</v>
      </c>
      <c r="D18" s="197">
        <v>4.5576407506702415E-2</v>
      </c>
    </row>
    <row r="19" spans="1:4" x14ac:dyDescent="0.25">
      <c r="A19" s="202" t="s">
        <v>74</v>
      </c>
      <c r="B19" s="199">
        <v>0.21493212669683259</v>
      </c>
      <c r="C19" s="200">
        <v>0.670814479638009</v>
      </c>
      <c r="D19" s="201">
        <v>0.11425339366515837</v>
      </c>
    </row>
    <row r="20" spans="1:4" x14ac:dyDescent="0.25">
      <c r="A20" s="194" t="s">
        <v>107</v>
      </c>
      <c r="B20" s="195">
        <v>0.26507394766780434</v>
      </c>
      <c r="C20" s="196">
        <v>0.69852104664391357</v>
      </c>
      <c r="D20" s="197">
        <v>3.6405005688282137E-2</v>
      </c>
    </row>
    <row r="21" spans="1:4" x14ac:dyDescent="0.25">
      <c r="A21" s="198" t="s">
        <v>110</v>
      </c>
      <c r="B21" s="199">
        <v>0.33467202141900937</v>
      </c>
      <c r="C21" s="200">
        <v>0.63186077643908967</v>
      </c>
      <c r="D21" s="201">
        <v>3.3467202141900937E-2</v>
      </c>
    </row>
    <row r="22" spans="1:4" x14ac:dyDescent="0.25">
      <c r="A22" s="194" t="s">
        <v>0</v>
      </c>
      <c r="B22" s="195">
        <v>0.1330715532286213</v>
      </c>
      <c r="C22" s="196">
        <v>0.81457242582897038</v>
      </c>
      <c r="D22" s="197">
        <v>5.2356020942408377E-2</v>
      </c>
    </row>
    <row r="23" spans="1:4" x14ac:dyDescent="0.25">
      <c r="A23" s="198" t="s">
        <v>133</v>
      </c>
      <c r="B23" s="199">
        <v>0.23836032388663966</v>
      </c>
      <c r="C23" s="200">
        <v>0.72014170040485825</v>
      </c>
      <c r="D23" s="201">
        <v>4.1497975708502027E-2</v>
      </c>
    </row>
    <row r="24" spans="1:4" x14ac:dyDescent="0.25">
      <c r="A24" s="194" t="s">
        <v>112</v>
      </c>
      <c r="B24" s="195">
        <v>0.25515463917525771</v>
      </c>
      <c r="C24" s="196">
        <v>0.71134020618556704</v>
      </c>
      <c r="D24" s="197">
        <v>3.3505154639175257E-2</v>
      </c>
    </row>
    <row r="25" spans="1:4" x14ac:dyDescent="0.25">
      <c r="A25" s="198" t="s">
        <v>1</v>
      </c>
      <c r="B25" s="199">
        <v>0.18462059620596205</v>
      </c>
      <c r="C25" s="200">
        <v>0.74898373983739841</v>
      </c>
      <c r="D25" s="201">
        <v>6.6395663956639567E-2</v>
      </c>
    </row>
    <row r="26" spans="1:4" x14ac:dyDescent="0.25">
      <c r="A26" s="194" t="s">
        <v>134</v>
      </c>
      <c r="B26" s="195">
        <v>0.2767527675276753</v>
      </c>
      <c r="C26" s="196">
        <v>0.69095940959409596</v>
      </c>
      <c r="D26" s="197">
        <v>3.2287822878228782E-2</v>
      </c>
    </row>
    <row r="27" spans="1:4" x14ac:dyDescent="0.25">
      <c r="A27" s="198" t="s">
        <v>106</v>
      </c>
      <c r="B27" s="199">
        <v>0.290863890615289</v>
      </c>
      <c r="C27" s="200">
        <v>0.68862647607209448</v>
      </c>
      <c r="D27" s="201">
        <v>2.0509633312616533E-2</v>
      </c>
    </row>
    <row r="28" spans="1:4" x14ac:dyDescent="0.25">
      <c r="A28" s="194" t="s">
        <v>194</v>
      </c>
      <c r="B28" s="195">
        <v>0.32565445026178008</v>
      </c>
      <c r="C28" s="196">
        <v>0.64502617801047124</v>
      </c>
      <c r="D28" s="197">
        <v>2.9319371727748691E-2</v>
      </c>
    </row>
    <row r="29" spans="1:4" x14ac:dyDescent="0.25">
      <c r="A29" s="198" t="s">
        <v>108</v>
      </c>
      <c r="B29" s="199">
        <v>0.32745314222712241</v>
      </c>
      <c r="C29" s="200">
        <v>0.60418963616317534</v>
      </c>
      <c r="D29" s="201">
        <v>6.8357221609702312E-2</v>
      </c>
    </row>
    <row r="30" spans="1:4" x14ac:dyDescent="0.25">
      <c r="A30" s="194" t="s">
        <v>109</v>
      </c>
      <c r="B30" s="195">
        <v>0.37113402061855671</v>
      </c>
      <c r="C30" s="196">
        <v>0.5521191294387171</v>
      </c>
      <c r="D30" s="197">
        <v>7.6746849942726236E-2</v>
      </c>
    </row>
    <row r="31" spans="1:4" x14ac:dyDescent="0.25">
      <c r="A31" s="198" t="s">
        <v>113</v>
      </c>
      <c r="B31" s="199">
        <v>0.27407407407407408</v>
      </c>
      <c r="C31" s="200">
        <v>0.65925925925925921</v>
      </c>
      <c r="D31" s="201">
        <v>6.6666666666666666E-2</v>
      </c>
    </row>
    <row r="32" spans="1:4" x14ac:dyDescent="0.25">
      <c r="A32" s="194" t="s">
        <v>3</v>
      </c>
      <c r="B32" s="195">
        <v>0.21904761904761905</v>
      </c>
      <c r="C32" s="196">
        <v>0.75714285714285712</v>
      </c>
      <c r="D32" s="197">
        <v>2.3809523809523808E-2</v>
      </c>
    </row>
    <row r="33" spans="1:4" x14ac:dyDescent="0.25">
      <c r="A33" s="198" t="s">
        <v>2</v>
      </c>
      <c r="B33" s="199">
        <v>0.30827886710239649</v>
      </c>
      <c r="C33" s="200">
        <v>0.61764705882352944</v>
      </c>
      <c r="D33" s="201">
        <v>7.407407407407407E-2</v>
      </c>
    </row>
    <row r="34" spans="1:4" ht="15.75" thickBot="1" x14ac:dyDescent="0.3">
      <c r="A34" s="247" t="s">
        <v>171</v>
      </c>
      <c r="B34" s="248">
        <v>0.25059877121732793</v>
      </c>
      <c r="C34" s="249">
        <v>0.69707383109444965</v>
      </c>
      <c r="D34" s="250">
        <v>5.2327397688222428E-2</v>
      </c>
    </row>
    <row r="35" spans="1:4" x14ac:dyDescent="0.25">
      <c r="A35" s="11"/>
      <c r="B35" s="203"/>
      <c r="C35" s="203"/>
      <c r="D35" s="203"/>
    </row>
    <row r="36" spans="1:4" x14ac:dyDescent="0.25">
      <c r="A36" s="11"/>
      <c r="B36" s="203"/>
      <c r="C36" s="203"/>
      <c r="D36" s="203"/>
    </row>
    <row r="37" spans="1:4" ht="15.75" thickBot="1" x14ac:dyDescent="0.3">
      <c r="B37" s="322" t="s">
        <v>190</v>
      </c>
      <c r="C37" s="323"/>
      <c r="D37" s="324"/>
    </row>
    <row r="38" spans="1:4" x14ac:dyDescent="0.25">
      <c r="A38" s="190" t="s">
        <v>129</v>
      </c>
      <c r="B38" s="204" t="s">
        <v>191</v>
      </c>
      <c r="C38" s="192" t="s">
        <v>192</v>
      </c>
      <c r="D38" s="193" t="s">
        <v>193</v>
      </c>
    </row>
    <row r="39" spans="1:4" x14ac:dyDescent="0.25">
      <c r="A39" s="194" t="s">
        <v>46</v>
      </c>
      <c r="B39" s="195">
        <v>0.21381578947368421</v>
      </c>
      <c r="C39" s="196">
        <v>0.75822368421052633</v>
      </c>
      <c r="D39" s="197">
        <v>2.7960526315789474E-2</v>
      </c>
    </row>
    <row r="40" spans="1:4" x14ac:dyDescent="0.25">
      <c r="A40" s="198" t="s">
        <v>47</v>
      </c>
      <c r="B40" s="199">
        <v>0.33734939759036142</v>
      </c>
      <c r="C40" s="200">
        <v>0.59036144578313254</v>
      </c>
      <c r="D40" s="201">
        <v>7.2289156626506021E-2</v>
      </c>
    </row>
    <row r="41" spans="1:4" x14ac:dyDescent="0.25">
      <c r="A41" s="194" t="s">
        <v>48</v>
      </c>
      <c r="B41" s="195">
        <v>0.26400000000000001</v>
      </c>
      <c r="C41" s="196">
        <v>0.67600000000000005</v>
      </c>
      <c r="D41" s="197">
        <v>0.06</v>
      </c>
    </row>
    <row r="42" spans="1:4" x14ac:dyDescent="0.25">
      <c r="A42" s="198" t="s">
        <v>49</v>
      </c>
      <c r="B42" s="199">
        <v>0.44262295081967212</v>
      </c>
      <c r="C42" s="200">
        <v>0.50409836065573765</v>
      </c>
      <c r="D42" s="201">
        <v>5.3278688524590161E-2</v>
      </c>
    </row>
    <row r="43" spans="1:4" x14ac:dyDescent="0.25">
      <c r="A43" s="194" t="s">
        <v>50</v>
      </c>
      <c r="B43" s="195">
        <v>9.4339622641509441E-2</v>
      </c>
      <c r="C43" s="196">
        <v>0.89622641509433965</v>
      </c>
      <c r="D43" s="197">
        <v>9.433962264150943E-3</v>
      </c>
    </row>
    <row r="44" spans="1:4" x14ac:dyDescent="0.25">
      <c r="A44" s="202" t="s">
        <v>51</v>
      </c>
      <c r="B44" s="199">
        <v>0.23961661341853036</v>
      </c>
      <c r="C44" s="200">
        <v>0.72843450479233229</v>
      </c>
      <c r="D44" s="201">
        <v>3.1948881789137379E-2</v>
      </c>
    </row>
    <row r="45" spans="1:4" x14ac:dyDescent="0.25">
      <c r="A45" s="194" t="s">
        <v>52</v>
      </c>
      <c r="B45" s="195">
        <v>0.33543307086614171</v>
      </c>
      <c r="C45" s="196">
        <v>0.60629921259842523</v>
      </c>
      <c r="D45" s="197">
        <v>5.826771653543307E-2</v>
      </c>
    </row>
    <row r="46" spans="1:4" x14ac:dyDescent="0.25">
      <c r="A46" s="198" t="s">
        <v>53</v>
      </c>
      <c r="B46" s="199">
        <v>0.40732758620689657</v>
      </c>
      <c r="C46" s="200">
        <v>0.54525862068965514</v>
      </c>
      <c r="D46" s="201">
        <v>4.7413793103448273E-2</v>
      </c>
    </row>
    <row r="47" spans="1:4" x14ac:dyDescent="0.25">
      <c r="A47" s="194" t="s">
        <v>54</v>
      </c>
      <c r="B47" s="195">
        <v>0.29743589743589743</v>
      </c>
      <c r="C47" s="196">
        <v>0.66153846153846152</v>
      </c>
      <c r="D47" s="197">
        <v>4.1025641025641026E-2</v>
      </c>
    </row>
    <row r="48" spans="1:4" x14ac:dyDescent="0.25">
      <c r="A48" s="198" t="s">
        <v>55</v>
      </c>
      <c r="B48" s="199">
        <v>0.27918235610543302</v>
      </c>
      <c r="C48" s="200">
        <v>0.67939752555137167</v>
      </c>
      <c r="D48" s="201">
        <v>4.142011834319527E-2</v>
      </c>
    </row>
    <row r="49" spans="1:4" x14ac:dyDescent="0.25">
      <c r="A49" s="194" t="s">
        <v>56</v>
      </c>
      <c r="B49" s="195">
        <v>0.25961538461538464</v>
      </c>
      <c r="C49" s="196">
        <v>0.70192307692307687</v>
      </c>
      <c r="D49" s="197">
        <v>3.8461538461538464E-2</v>
      </c>
    </row>
    <row r="50" spans="1:4" x14ac:dyDescent="0.25">
      <c r="A50" s="198" t="s">
        <v>57</v>
      </c>
      <c r="B50" s="199">
        <v>0.29563668744434551</v>
      </c>
      <c r="C50" s="200">
        <v>0.6767586821015138</v>
      </c>
      <c r="D50" s="201">
        <v>2.7604630454140695E-2</v>
      </c>
    </row>
    <row r="51" spans="1:4" x14ac:dyDescent="0.25">
      <c r="A51" s="194" t="s">
        <v>58</v>
      </c>
      <c r="B51" s="195">
        <v>0.27565392354124746</v>
      </c>
      <c r="C51" s="196">
        <v>0.61971830985915488</v>
      </c>
      <c r="D51" s="197">
        <v>0.10462776659959759</v>
      </c>
    </row>
    <row r="52" spans="1:4" x14ac:dyDescent="0.25">
      <c r="A52" s="198" t="s">
        <v>59</v>
      </c>
      <c r="B52" s="199">
        <v>0.22047244094488189</v>
      </c>
      <c r="C52" s="200">
        <v>0.68503937007874016</v>
      </c>
      <c r="D52" s="201">
        <v>9.4488188976377951E-2</v>
      </c>
    </row>
    <row r="53" spans="1:4" x14ac:dyDescent="0.25">
      <c r="A53" s="194" t="s">
        <v>60</v>
      </c>
      <c r="B53" s="195">
        <v>0.34529914529914529</v>
      </c>
      <c r="C53" s="196">
        <v>0.59145299145299146</v>
      </c>
      <c r="D53" s="197">
        <v>6.3247863247863245E-2</v>
      </c>
    </row>
    <row r="54" spans="1:4" x14ac:dyDescent="0.25">
      <c r="A54" s="198" t="s">
        <v>61</v>
      </c>
      <c r="B54" s="199">
        <v>0.26663513087354146</v>
      </c>
      <c r="C54" s="200">
        <v>0.69236833806370235</v>
      </c>
      <c r="D54" s="201">
        <v>4.0996531062756227E-2</v>
      </c>
    </row>
    <row r="55" spans="1:4" x14ac:dyDescent="0.25">
      <c r="A55" s="194" t="s">
        <v>62</v>
      </c>
      <c r="B55" s="195">
        <v>0.16601135867190914</v>
      </c>
      <c r="C55" s="196">
        <v>0.7570991699432067</v>
      </c>
      <c r="D55" s="197">
        <v>7.6889471384884223E-2</v>
      </c>
    </row>
    <row r="56" spans="1:4" x14ac:dyDescent="0.25">
      <c r="A56" s="198" t="s">
        <v>63</v>
      </c>
      <c r="B56" s="199">
        <v>0.30130486358244363</v>
      </c>
      <c r="C56" s="200">
        <v>0.61565836298932386</v>
      </c>
      <c r="D56" s="201">
        <v>8.3036773428232499E-2</v>
      </c>
    </row>
    <row r="57" spans="1:4" x14ac:dyDescent="0.25">
      <c r="A57" s="194" t="s">
        <v>64</v>
      </c>
      <c r="B57" s="195">
        <v>0.13638601674052192</v>
      </c>
      <c r="C57" s="196">
        <v>0.80649926144756279</v>
      </c>
      <c r="D57" s="197">
        <v>5.7114721811915313E-2</v>
      </c>
    </row>
    <row r="58" spans="1:4" x14ac:dyDescent="0.25">
      <c r="A58" s="198" t="s">
        <v>65</v>
      </c>
      <c r="B58" s="199">
        <v>0.17543859649122806</v>
      </c>
      <c r="C58" s="200">
        <v>0.75438596491228072</v>
      </c>
      <c r="D58" s="201">
        <v>7.0175438596491224E-2</v>
      </c>
    </row>
    <row r="59" spans="1:4" x14ac:dyDescent="0.25">
      <c r="A59" s="205" t="s">
        <v>66</v>
      </c>
      <c r="B59" s="206">
        <v>0.1728395061728395</v>
      </c>
      <c r="C59" s="207">
        <v>0.74320987654320991</v>
      </c>
      <c r="D59" s="208">
        <v>8.3950617283950618E-2</v>
      </c>
    </row>
    <row r="60" spans="1:4" ht="15.75" thickBot="1" x14ac:dyDescent="0.3">
      <c r="A60" s="209" t="s">
        <v>67</v>
      </c>
      <c r="B60" s="210">
        <v>0.19565217391304349</v>
      </c>
      <c r="C60" s="211">
        <v>0.73913043478260865</v>
      </c>
      <c r="D60" s="212">
        <v>6.5217391304347824E-2</v>
      </c>
    </row>
    <row r="61" spans="1:4" ht="15.75" thickBot="1" x14ac:dyDescent="0.3">
      <c r="A61" s="251" t="s">
        <v>171</v>
      </c>
      <c r="B61" s="213">
        <v>0.25059877121732793</v>
      </c>
      <c r="C61" s="214">
        <v>0.69707383109444965</v>
      </c>
      <c r="D61" s="215">
        <v>5.2327397688222428E-2</v>
      </c>
    </row>
    <row r="63" spans="1:4" ht="15.75" thickBot="1" x14ac:dyDescent="0.3"/>
    <row r="64" spans="1:4" ht="15.75" thickBot="1" x14ac:dyDescent="0.3">
      <c r="B64" s="319" t="s">
        <v>190</v>
      </c>
      <c r="C64" s="320"/>
      <c r="D64" s="320"/>
    </row>
    <row r="65" spans="1:4" x14ac:dyDescent="0.25">
      <c r="A65" s="190" t="s">
        <v>131</v>
      </c>
      <c r="B65" s="191" t="s">
        <v>191</v>
      </c>
      <c r="C65" s="192" t="s">
        <v>192</v>
      </c>
      <c r="D65" s="192" t="s">
        <v>193</v>
      </c>
    </row>
    <row r="66" spans="1:4" x14ac:dyDescent="0.25">
      <c r="A66" s="194" t="s">
        <v>24</v>
      </c>
      <c r="B66" s="195">
        <v>0.25823591923485656</v>
      </c>
      <c r="C66" s="196">
        <v>0.71413390010626998</v>
      </c>
      <c r="D66" s="216">
        <v>2.763018065887354E-2</v>
      </c>
    </row>
    <row r="67" spans="1:4" x14ac:dyDescent="0.25">
      <c r="A67" s="198" t="s">
        <v>195</v>
      </c>
      <c r="B67" s="199">
        <v>0.25316455696202533</v>
      </c>
      <c r="C67" s="200">
        <v>0.70464135021097052</v>
      </c>
      <c r="D67" s="217">
        <v>4.2194092827004218E-2</v>
      </c>
    </row>
    <row r="68" spans="1:4" ht="30" x14ac:dyDescent="0.25">
      <c r="A68" s="194" t="s">
        <v>25</v>
      </c>
      <c r="B68" s="195">
        <v>0.39053254437869822</v>
      </c>
      <c r="C68" s="196">
        <v>0.55029585798816572</v>
      </c>
      <c r="D68" s="216">
        <v>5.9171597633136092E-2</v>
      </c>
    </row>
    <row r="69" spans="1:4" x14ac:dyDescent="0.25">
      <c r="A69" s="198" t="s">
        <v>196</v>
      </c>
      <c r="B69" s="199">
        <v>0.29012345679012347</v>
      </c>
      <c r="C69" s="200">
        <v>0.66049382716049387</v>
      </c>
      <c r="D69" s="217">
        <v>4.9382716049382713E-2</v>
      </c>
    </row>
    <row r="70" spans="1:4" x14ac:dyDescent="0.25">
      <c r="A70" s="194" t="s">
        <v>197</v>
      </c>
      <c r="B70" s="195">
        <v>0.21531100478468901</v>
      </c>
      <c r="C70" s="196">
        <v>0.72248803827751196</v>
      </c>
      <c r="D70" s="216">
        <v>6.2200956937799042E-2</v>
      </c>
    </row>
    <row r="71" spans="1:4" x14ac:dyDescent="0.25">
      <c r="A71" s="202" t="s">
        <v>26</v>
      </c>
      <c r="B71" s="199">
        <v>0.19027484143763213</v>
      </c>
      <c r="C71" s="200">
        <v>0.7568710359408034</v>
      </c>
      <c r="D71" s="217">
        <v>5.2854122621564484E-2</v>
      </c>
    </row>
    <row r="72" spans="1:4" ht="30" x14ac:dyDescent="0.25">
      <c r="A72" s="194" t="s">
        <v>198</v>
      </c>
      <c r="B72" s="195">
        <v>0.23699421965317918</v>
      </c>
      <c r="C72" s="196">
        <v>0.72149238045191799</v>
      </c>
      <c r="D72" s="216">
        <v>4.1513399894902783E-2</v>
      </c>
    </row>
    <row r="73" spans="1:4" x14ac:dyDescent="0.25">
      <c r="A73" s="198" t="s">
        <v>27</v>
      </c>
      <c r="B73" s="199">
        <v>0.23659305993690852</v>
      </c>
      <c r="C73" s="200">
        <v>0.72239747634069396</v>
      </c>
      <c r="D73" s="217">
        <v>4.1009463722397478E-2</v>
      </c>
    </row>
    <row r="74" spans="1:4" x14ac:dyDescent="0.25">
      <c r="A74" s="194" t="s">
        <v>28</v>
      </c>
      <c r="B74" s="195">
        <v>0.25392296718972895</v>
      </c>
      <c r="C74" s="196">
        <v>0.67760342368045645</v>
      </c>
      <c r="D74" s="216">
        <v>6.8473609129814553E-2</v>
      </c>
    </row>
    <row r="75" spans="1:4" x14ac:dyDescent="0.25">
      <c r="A75" s="198" t="s">
        <v>29</v>
      </c>
      <c r="B75" s="199">
        <v>0.25478348439073517</v>
      </c>
      <c r="C75" s="200">
        <v>0.6737160120845922</v>
      </c>
      <c r="D75" s="217">
        <v>7.1500503524672715E-2</v>
      </c>
    </row>
    <row r="76" spans="1:4" x14ac:dyDescent="0.25">
      <c r="A76" s="194" t="s">
        <v>30</v>
      </c>
      <c r="B76" s="195">
        <v>0.13715953307392997</v>
      </c>
      <c r="C76" s="196">
        <v>0.80544747081712065</v>
      </c>
      <c r="D76" s="216">
        <v>5.7392996108949414E-2</v>
      </c>
    </row>
    <row r="77" spans="1:4" x14ac:dyDescent="0.25">
      <c r="A77" s="198" t="s">
        <v>31</v>
      </c>
      <c r="B77" s="199">
        <v>0.3235294117647059</v>
      </c>
      <c r="C77" s="200">
        <v>0.6470588235294118</v>
      </c>
      <c r="D77" s="217">
        <v>2.9411764705882353E-2</v>
      </c>
    </row>
    <row r="78" spans="1:4" x14ac:dyDescent="0.25">
      <c r="A78" s="194" t="s">
        <v>32</v>
      </c>
      <c r="B78" s="195">
        <v>0.2356687898089172</v>
      </c>
      <c r="C78" s="196">
        <v>0.68789808917197448</v>
      </c>
      <c r="D78" s="216">
        <v>7.6433121019108277E-2</v>
      </c>
    </row>
    <row r="79" spans="1:4" x14ac:dyDescent="0.25">
      <c r="A79" s="198" t="s">
        <v>33</v>
      </c>
      <c r="B79" s="199">
        <v>0.41860465116279072</v>
      </c>
      <c r="C79" s="200">
        <v>0.46511627906976744</v>
      </c>
      <c r="D79" s="217">
        <v>0.11627906976744186</v>
      </c>
    </row>
    <row r="80" spans="1:4" x14ac:dyDescent="0.25">
      <c r="A80" s="194" t="s">
        <v>34</v>
      </c>
      <c r="B80" s="195">
        <v>0.32258064516129031</v>
      </c>
      <c r="C80" s="196">
        <v>0.62428842504743831</v>
      </c>
      <c r="D80" s="216">
        <v>5.3130929791271347E-2</v>
      </c>
    </row>
    <row r="81" spans="1:4" x14ac:dyDescent="0.25">
      <c r="A81" s="198" t="s">
        <v>35</v>
      </c>
      <c r="B81" s="199">
        <v>0.27488151658767773</v>
      </c>
      <c r="C81" s="200">
        <v>0.69194312796208535</v>
      </c>
      <c r="D81" s="217">
        <v>3.3175355450236969E-2</v>
      </c>
    </row>
    <row r="82" spans="1:4" x14ac:dyDescent="0.25">
      <c r="A82" s="194" t="s">
        <v>36</v>
      </c>
      <c r="B82" s="195">
        <v>0.22404933196300103</v>
      </c>
      <c r="C82" s="196">
        <v>0.75436793422404935</v>
      </c>
      <c r="D82" s="216">
        <v>2.1582733812949641E-2</v>
      </c>
    </row>
    <row r="83" spans="1:4" x14ac:dyDescent="0.25">
      <c r="A83" s="198" t="s">
        <v>37</v>
      </c>
      <c r="B83" s="199">
        <v>0.18421052631578946</v>
      </c>
      <c r="C83" s="200">
        <v>0.78947368421052633</v>
      </c>
      <c r="D83" s="217">
        <v>2.6315789473684209E-2</v>
      </c>
    </row>
    <row r="84" spans="1:4" ht="30" x14ac:dyDescent="0.25">
      <c r="A84" s="194" t="s">
        <v>38</v>
      </c>
      <c r="B84" s="195">
        <v>0.31192660550458717</v>
      </c>
      <c r="C84" s="196">
        <v>0.63990825688073394</v>
      </c>
      <c r="D84" s="216">
        <v>4.8165137614678902E-2</v>
      </c>
    </row>
    <row r="85" spans="1:4" x14ac:dyDescent="0.25">
      <c r="A85" s="198" t="s">
        <v>39</v>
      </c>
      <c r="B85" s="199">
        <v>0.28865979381443296</v>
      </c>
      <c r="C85" s="200">
        <v>0.68041237113402064</v>
      </c>
      <c r="D85" s="217">
        <v>3.0927835051546393E-2</v>
      </c>
    </row>
    <row r="86" spans="1:4" x14ac:dyDescent="0.25">
      <c r="A86" s="205" t="s">
        <v>40</v>
      </c>
      <c r="B86" s="195">
        <v>0.30451866404715128</v>
      </c>
      <c r="C86" s="196">
        <v>0.63654223968565815</v>
      </c>
      <c r="D86" s="216">
        <v>5.8939096267190572E-2</v>
      </c>
    </row>
    <row r="87" spans="1:4" x14ac:dyDescent="0.25">
      <c r="A87" s="209" t="s">
        <v>41</v>
      </c>
      <c r="B87" s="199">
        <v>0.33855799373040751</v>
      </c>
      <c r="C87" s="200">
        <v>0.62852664576802508</v>
      </c>
      <c r="D87" s="217">
        <v>3.2915360501567396E-2</v>
      </c>
    </row>
    <row r="88" spans="1:4" ht="30" x14ac:dyDescent="0.25">
      <c r="A88" s="194" t="s">
        <v>199</v>
      </c>
      <c r="B88" s="195">
        <v>0.18666666666666668</v>
      </c>
      <c r="C88" s="196">
        <v>0.81333333333333335</v>
      </c>
      <c r="D88" s="216">
        <v>0</v>
      </c>
    </row>
    <row r="89" spans="1:4" x14ac:dyDescent="0.25">
      <c r="A89" s="218" t="s">
        <v>43</v>
      </c>
      <c r="B89" s="199">
        <v>0.27816901408450706</v>
      </c>
      <c r="C89" s="200">
        <v>0.6507042253521127</v>
      </c>
      <c r="D89" s="217">
        <v>7.1126760563380284E-2</v>
      </c>
    </row>
    <row r="90" spans="1:4" x14ac:dyDescent="0.25">
      <c r="A90" s="194" t="s">
        <v>44</v>
      </c>
      <c r="B90" s="195">
        <v>0.25683060109289618</v>
      </c>
      <c r="C90" s="196">
        <v>0.71584699453551914</v>
      </c>
      <c r="D90" s="216">
        <v>2.7322404371584699E-2</v>
      </c>
    </row>
    <row r="91" spans="1:4" ht="15.75" thickBot="1" x14ac:dyDescent="0.3">
      <c r="A91" s="219" t="s">
        <v>45</v>
      </c>
      <c r="B91" s="220">
        <v>0.24408468244084683</v>
      </c>
      <c r="C91" s="221">
        <v>0.69722914072229136</v>
      </c>
      <c r="D91" s="222">
        <v>5.8686176836861767E-2</v>
      </c>
    </row>
    <row r="92" spans="1:4" ht="15.75" thickBot="1" x14ac:dyDescent="0.3">
      <c r="A92" s="252" t="s">
        <v>9</v>
      </c>
      <c r="B92" s="253">
        <v>0.25059877121732793</v>
      </c>
      <c r="C92" s="254">
        <v>0.69707383109444965</v>
      </c>
      <c r="D92" s="255">
        <v>5.2327397688222428E-2</v>
      </c>
    </row>
  </sheetData>
  <mergeCells count="4">
    <mergeCell ref="A1:C2"/>
    <mergeCell ref="B12:D12"/>
    <mergeCell ref="B37:D37"/>
    <mergeCell ref="B64:D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sqref="A1:D1"/>
    </sheetView>
  </sheetViews>
  <sheetFormatPr baseColWidth="10" defaultRowHeight="15" x14ac:dyDescent="0.25"/>
  <cols>
    <col min="1" max="1" width="57.28515625" style="9" customWidth="1"/>
    <col min="2" max="2" width="18" style="9" bestFit="1" customWidth="1"/>
    <col min="3" max="3" width="19.7109375" style="9" bestFit="1" customWidth="1"/>
    <col min="4" max="4" width="16.5703125" style="9" bestFit="1" customWidth="1"/>
    <col min="5" max="5" width="4" style="9" customWidth="1"/>
    <col min="6" max="16384" width="11.42578125" style="9"/>
  </cols>
  <sheetData>
    <row r="1" spans="1:4" ht="24" thickBot="1" x14ac:dyDescent="0.4">
      <c r="A1" s="313" t="s">
        <v>73</v>
      </c>
      <c r="B1" s="313"/>
      <c r="C1" s="313"/>
      <c r="D1" s="313"/>
    </row>
    <row r="3" spans="1:4" x14ac:dyDescent="0.25">
      <c r="A3" s="9" t="s">
        <v>119</v>
      </c>
      <c r="B3" s="23" t="s">
        <v>128</v>
      </c>
      <c r="C3" s="63" t="s">
        <v>137</v>
      </c>
    </row>
    <row r="4" spans="1:4" x14ac:dyDescent="0.25">
      <c r="A4" s="68" t="s">
        <v>127</v>
      </c>
      <c r="B4" s="69">
        <v>14484</v>
      </c>
      <c r="C4" s="70">
        <v>0.91589730618439358</v>
      </c>
    </row>
    <row r="5" spans="1:4" ht="15.75" thickBot="1" x14ac:dyDescent="0.3">
      <c r="A5" s="64" t="s">
        <v>120</v>
      </c>
      <c r="B5" s="65">
        <v>1330</v>
      </c>
      <c r="C5" s="66">
        <v>8.4102693815606422E-2</v>
      </c>
    </row>
    <row r="6" spans="1:4" ht="15.75" customHeight="1" thickTop="1" x14ac:dyDescent="0.25">
      <c r="A6" s="67" t="s">
        <v>121</v>
      </c>
      <c r="B6" s="8">
        <v>44</v>
      </c>
      <c r="C6" s="10">
        <v>2.782344757809536E-3</v>
      </c>
    </row>
    <row r="7" spans="1:4" x14ac:dyDescent="0.25">
      <c r="A7" s="67" t="s">
        <v>122</v>
      </c>
      <c r="B7" s="8">
        <v>121</v>
      </c>
      <c r="C7" s="10">
        <v>7.6514480839762235E-3</v>
      </c>
    </row>
    <row r="8" spans="1:4" x14ac:dyDescent="0.25">
      <c r="A8" s="67" t="s">
        <v>123</v>
      </c>
      <c r="B8" s="8">
        <v>528</v>
      </c>
      <c r="C8" s="10">
        <v>3.338813709371443E-2</v>
      </c>
    </row>
    <row r="9" spans="1:4" x14ac:dyDescent="0.25">
      <c r="A9" s="67" t="s">
        <v>124</v>
      </c>
      <c r="B9" s="8">
        <v>436</v>
      </c>
      <c r="C9" s="10">
        <v>2.7570507145567219E-2</v>
      </c>
    </row>
    <row r="10" spans="1:4" x14ac:dyDescent="0.25">
      <c r="A10" s="67" t="s">
        <v>125</v>
      </c>
      <c r="B10" s="8">
        <v>181</v>
      </c>
      <c r="C10" s="10">
        <v>1.1445554571898319E-2</v>
      </c>
    </row>
    <row r="11" spans="1:4" x14ac:dyDescent="0.25">
      <c r="A11" s="67" t="s">
        <v>126</v>
      </c>
      <c r="B11" s="8">
        <v>20</v>
      </c>
      <c r="C11" s="10">
        <v>1.2647021626406981E-3</v>
      </c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sqref="A1:B1"/>
    </sheetView>
  </sheetViews>
  <sheetFormatPr baseColWidth="10" defaultRowHeight="15" x14ac:dyDescent="0.25"/>
  <cols>
    <col min="1" max="1" width="19.140625" customWidth="1"/>
    <col min="2" max="2" width="22.85546875" customWidth="1"/>
  </cols>
  <sheetData>
    <row r="1" spans="1:2" ht="23.25" x14ac:dyDescent="0.35">
      <c r="A1" s="306" t="s">
        <v>145</v>
      </c>
      <c r="B1" s="306"/>
    </row>
    <row r="2" spans="1:2" x14ac:dyDescent="0.25">
      <c r="A2" s="9" t="s">
        <v>146</v>
      </c>
      <c r="B2" s="9" t="s">
        <v>147</v>
      </c>
    </row>
    <row r="3" spans="1:2" x14ac:dyDescent="0.25">
      <c r="A3" s="75">
        <v>41974</v>
      </c>
      <c r="B3" s="76">
        <v>1727001</v>
      </c>
    </row>
    <row r="4" spans="1:2" x14ac:dyDescent="0.25">
      <c r="A4" s="75">
        <v>42005</v>
      </c>
      <c r="B4" s="76">
        <v>196442</v>
      </c>
    </row>
    <row r="5" spans="1:2" x14ac:dyDescent="0.25">
      <c r="A5" s="75">
        <v>42036</v>
      </c>
      <c r="B5" s="76">
        <v>169949</v>
      </c>
    </row>
    <row r="6" spans="1:2" x14ac:dyDescent="0.25">
      <c r="A6" s="75">
        <v>42064</v>
      </c>
      <c r="B6" s="76">
        <v>764608</v>
      </c>
    </row>
    <row r="7" spans="1:2" x14ac:dyDescent="0.25">
      <c r="A7" s="75">
        <v>42095</v>
      </c>
      <c r="B7" s="76">
        <v>290084</v>
      </c>
    </row>
    <row r="8" spans="1:2" x14ac:dyDescent="0.25">
      <c r="A8" s="75">
        <v>42125</v>
      </c>
      <c r="B8" s="76">
        <v>162223</v>
      </c>
    </row>
    <row r="9" spans="1:2" x14ac:dyDescent="0.25">
      <c r="A9" s="75">
        <v>42156</v>
      </c>
      <c r="B9" s="76">
        <v>161414</v>
      </c>
    </row>
    <row r="10" spans="1:2" x14ac:dyDescent="0.25">
      <c r="A10" s="75">
        <v>42186</v>
      </c>
      <c r="B10" s="76">
        <v>150925</v>
      </c>
    </row>
    <row r="11" spans="1:2" x14ac:dyDescent="0.25">
      <c r="A11" s="75">
        <v>42217</v>
      </c>
      <c r="B11" s="76">
        <v>116117</v>
      </c>
    </row>
    <row r="12" spans="1:2" x14ac:dyDescent="0.25">
      <c r="A12" s="75">
        <v>42248</v>
      </c>
      <c r="B12" s="76">
        <v>166407</v>
      </c>
    </row>
    <row r="13" spans="1:2" x14ac:dyDescent="0.25">
      <c r="A13" s="75">
        <v>42278</v>
      </c>
      <c r="B13" s="76">
        <v>155822</v>
      </c>
    </row>
    <row r="14" spans="1:2" x14ac:dyDescent="0.25">
      <c r="A14" s="75">
        <v>42309</v>
      </c>
      <c r="B14" s="76">
        <v>190167</v>
      </c>
    </row>
    <row r="15" spans="1:2" x14ac:dyDescent="0.25">
      <c r="A15" s="75">
        <v>42339</v>
      </c>
      <c r="B15" s="76">
        <v>211798</v>
      </c>
    </row>
    <row r="16" spans="1:2" x14ac:dyDescent="0.25">
      <c r="A16" s="75">
        <v>42370</v>
      </c>
      <c r="B16" s="76">
        <v>150892</v>
      </c>
    </row>
    <row r="17" spans="1:2" x14ac:dyDescent="0.25">
      <c r="A17" s="75">
        <v>42401</v>
      </c>
      <c r="B17" s="76">
        <v>142928</v>
      </c>
    </row>
    <row r="18" spans="1:2" x14ac:dyDescent="0.25">
      <c r="A18" s="75">
        <v>42430</v>
      </c>
      <c r="B18" s="76">
        <v>123326</v>
      </c>
    </row>
    <row r="19" spans="1:2" x14ac:dyDescent="0.25">
      <c r="A19" s="75">
        <v>42461</v>
      </c>
      <c r="B19" s="76">
        <v>186928</v>
      </c>
    </row>
    <row r="20" spans="1:2" x14ac:dyDescent="0.25">
      <c r="A20" s="75">
        <v>42491</v>
      </c>
      <c r="B20" s="76">
        <v>165092</v>
      </c>
    </row>
    <row r="21" spans="1:2" x14ac:dyDescent="0.25">
      <c r="A21" s="75">
        <v>42522</v>
      </c>
      <c r="B21" s="76">
        <v>148580</v>
      </c>
    </row>
    <row r="22" spans="1:2" x14ac:dyDescent="0.25">
      <c r="A22" s="75">
        <v>42552</v>
      </c>
      <c r="B22" s="76">
        <v>139050</v>
      </c>
    </row>
    <row r="23" spans="1:2" x14ac:dyDescent="0.25">
      <c r="A23" s="75">
        <v>42583</v>
      </c>
      <c r="B23" s="76">
        <v>130638</v>
      </c>
    </row>
    <row r="24" spans="1:2" x14ac:dyDescent="0.25">
      <c r="A24" s="75">
        <v>42614</v>
      </c>
      <c r="B24" s="76">
        <v>186418</v>
      </c>
    </row>
    <row r="25" spans="1:2" x14ac:dyDescent="0.25">
      <c r="A25" s="75">
        <v>42644</v>
      </c>
      <c r="B25" s="76">
        <v>202308</v>
      </c>
    </row>
    <row r="26" spans="1:2" x14ac:dyDescent="0.25">
      <c r="A26" s="75">
        <v>42675</v>
      </c>
      <c r="B26" s="76">
        <v>227881</v>
      </c>
    </row>
    <row r="27" spans="1:2" x14ac:dyDescent="0.25">
      <c r="A27" s="75">
        <v>42705</v>
      </c>
      <c r="B27" s="76">
        <v>177617</v>
      </c>
    </row>
    <row r="28" spans="1:2" x14ac:dyDescent="0.25">
      <c r="A28" s="75">
        <v>42736</v>
      </c>
      <c r="B28" s="76">
        <v>227665</v>
      </c>
    </row>
    <row r="29" spans="1:2" x14ac:dyDescent="0.25">
      <c r="A29" s="75">
        <v>42767</v>
      </c>
      <c r="B29" s="76">
        <v>239241</v>
      </c>
    </row>
    <row r="30" spans="1:2" x14ac:dyDescent="0.25">
      <c r="A30" s="75">
        <v>42795</v>
      </c>
      <c r="B30" s="76">
        <v>250351</v>
      </c>
    </row>
    <row r="31" spans="1:2" x14ac:dyDescent="0.25">
      <c r="A31" s="75">
        <v>42826</v>
      </c>
      <c r="B31" s="76">
        <v>195812</v>
      </c>
    </row>
    <row r="32" spans="1:2" x14ac:dyDescent="0.25">
      <c r="A32" s="75">
        <v>42856</v>
      </c>
      <c r="B32" s="76">
        <v>233553</v>
      </c>
    </row>
    <row r="33" spans="1:2" x14ac:dyDescent="0.25">
      <c r="A33" s="75">
        <v>42887</v>
      </c>
      <c r="B33" s="76">
        <v>209837</v>
      </c>
    </row>
    <row r="34" spans="1:2" x14ac:dyDescent="0.25">
      <c r="A34" s="75">
        <v>42917</v>
      </c>
      <c r="B34" s="76">
        <v>183651</v>
      </c>
    </row>
    <row r="35" spans="1:2" x14ac:dyDescent="0.25">
      <c r="A35" s="75">
        <v>42948</v>
      </c>
      <c r="B35" s="76">
        <v>140470</v>
      </c>
    </row>
    <row r="36" spans="1:2" x14ac:dyDescent="0.25">
      <c r="A36" s="75">
        <v>42979</v>
      </c>
      <c r="B36" s="76">
        <v>199171</v>
      </c>
    </row>
    <row r="37" spans="1:2" x14ac:dyDescent="0.25">
      <c r="A37" s="75">
        <v>43009</v>
      </c>
      <c r="B37" s="76">
        <v>244172</v>
      </c>
    </row>
    <row r="38" spans="1:2" x14ac:dyDescent="0.25">
      <c r="A38" s="75">
        <v>43040</v>
      </c>
      <c r="B38" s="76">
        <v>209214</v>
      </c>
    </row>
    <row r="39" spans="1:2" x14ac:dyDescent="0.25">
      <c r="A39" s="75">
        <v>43070</v>
      </c>
      <c r="B39" s="76">
        <v>187054</v>
      </c>
    </row>
    <row r="40" spans="1:2" x14ac:dyDescent="0.25">
      <c r="A40" s="75">
        <v>43101</v>
      </c>
      <c r="B40" s="76">
        <v>265142</v>
      </c>
    </row>
    <row r="41" spans="1:2" x14ac:dyDescent="0.25">
      <c r="A41" s="75">
        <v>43132</v>
      </c>
      <c r="B41" s="76">
        <v>313158</v>
      </c>
    </row>
    <row r="42" spans="1:2" x14ac:dyDescent="0.25">
      <c r="A42" s="75">
        <v>43160</v>
      </c>
      <c r="B42" s="76">
        <v>302333</v>
      </c>
    </row>
    <row r="43" spans="1:2" x14ac:dyDescent="0.25">
      <c r="A43" s="75">
        <v>43191</v>
      </c>
      <c r="B43" s="76">
        <v>353846</v>
      </c>
    </row>
    <row r="44" spans="1:2" x14ac:dyDescent="0.25">
      <c r="A44" s="75">
        <v>43221</v>
      </c>
      <c r="B44" s="76">
        <v>357516</v>
      </c>
    </row>
    <row r="45" spans="1:2" x14ac:dyDescent="0.25">
      <c r="A45" s="75">
        <v>43252</v>
      </c>
      <c r="B45" s="77">
        <v>372611.4</v>
      </c>
    </row>
    <row r="46" spans="1:2" x14ac:dyDescent="0.25">
      <c r="A46" s="75">
        <v>43282</v>
      </c>
      <c r="B46" s="76">
        <v>261856</v>
      </c>
    </row>
    <row r="47" spans="1:2" x14ac:dyDescent="0.25">
      <c r="A47" s="75">
        <v>43313</v>
      </c>
      <c r="B47" s="78">
        <v>231426</v>
      </c>
    </row>
    <row r="48" spans="1:2" x14ac:dyDescent="0.25">
      <c r="A48" s="75">
        <v>43344</v>
      </c>
      <c r="B48" s="78">
        <v>302060</v>
      </c>
    </row>
    <row r="49" spans="1:2" x14ac:dyDescent="0.25">
      <c r="A49" s="75">
        <v>43374</v>
      </c>
      <c r="B49" s="78">
        <v>366761</v>
      </c>
    </row>
    <row r="50" spans="1:2" x14ac:dyDescent="0.25">
      <c r="A50" s="75">
        <v>43405</v>
      </c>
      <c r="B50" s="79">
        <v>352125</v>
      </c>
    </row>
    <row r="51" spans="1:2" x14ac:dyDescent="0.25">
      <c r="A51" s="75">
        <v>43435</v>
      </c>
      <c r="B51" s="79">
        <v>285175</v>
      </c>
    </row>
    <row r="52" spans="1:2" x14ac:dyDescent="0.25">
      <c r="A52" s="75">
        <v>43466</v>
      </c>
      <c r="B52" s="78">
        <v>342478</v>
      </c>
    </row>
    <row r="53" spans="1:2" x14ac:dyDescent="0.25">
      <c r="A53" s="75">
        <v>43497</v>
      </c>
      <c r="B53" s="79">
        <v>381287</v>
      </c>
    </row>
    <row r="54" spans="1:2" x14ac:dyDescent="0.25">
      <c r="A54" s="75">
        <v>43525</v>
      </c>
      <c r="B54" s="79">
        <v>406055</v>
      </c>
    </row>
    <row r="55" spans="1:2" x14ac:dyDescent="0.25">
      <c r="A55" s="75">
        <v>43556</v>
      </c>
      <c r="B55" s="78">
        <v>349669</v>
      </c>
    </row>
    <row r="56" spans="1:2" x14ac:dyDescent="0.25">
      <c r="A56" s="75">
        <v>43586</v>
      </c>
      <c r="B56" s="79">
        <v>353216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N11" sqref="N11"/>
    </sheetView>
  </sheetViews>
  <sheetFormatPr baseColWidth="10" defaultRowHeight="15" x14ac:dyDescent="0.25"/>
  <sheetData>
    <row r="1" spans="1:14" ht="23.25" x14ac:dyDescent="0.35">
      <c r="A1" s="306" t="s">
        <v>148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thickBot="1" x14ac:dyDescent="0.3"/>
    <row r="4" spans="1:14" ht="15.75" thickBot="1" x14ac:dyDescent="0.3">
      <c r="A4" s="24" t="s">
        <v>161</v>
      </c>
      <c r="B4" s="80" t="s">
        <v>149</v>
      </c>
      <c r="C4" s="81" t="s">
        <v>150</v>
      </c>
      <c r="D4" s="81" t="s">
        <v>151</v>
      </c>
      <c r="E4" s="81" t="s">
        <v>152</v>
      </c>
      <c r="F4" s="81" t="s">
        <v>153</v>
      </c>
      <c r="G4" s="81" t="s">
        <v>154</v>
      </c>
      <c r="H4" s="81" t="s">
        <v>155</v>
      </c>
      <c r="I4" s="81" t="s">
        <v>156</v>
      </c>
      <c r="J4" s="81" t="s">
        <v>157</v>
      </c>
      <c r="K4" s="81" t="s">
        <v>158</v>
      </c>
      <c r="L4" s="81" t="s">
        <v>159</v>
      </c>
      <c r="M4" s="81" t="s">
        <v>160</v>
      </c>
      <c r="N4" s="81" t="s">
        <v>4</v>
      </c>
    </row>
    <row r="5" spans="1:14" ht="15.75" thickBot="1" x14ac:dyDescent="0.3">
      <c r="A5" s="82">
        <v>2014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>
        <v>229508</v>
      </c>
      <c r="N5" s="84">
        <v>229508</v>
      </c>
    </row>
    <row r="6" spans="1:14" ht="15.75" thickBot="1" x14ac:dyDescent="0.3">
      <c r="A6" s="85">
        <v>2015</v>
      </c>
      <c r="B6" s="84">
        <v>44346</v>
      </c>
      <c r="C6" s="84">
        <v>43938</v>
      </c>
      <c r="D6" s="84">
        <v>77426</v>
      </c>
      <c r="E6" s="84">
        <v>44894</v>
      </c>
      <c r="F6" s="84">
        <v>47682</v>
      </c>
      <c r="G6" s="84">
        <v>21982</v>
      </c>
      <c r="H6" s="84">
        <v>35999</v>
      </c>
      <c r="I6" s="84">
        <v>26717</v>
      </c>
      <c r="J6" s="84">
        <v>39797</v>
      </c>
      <c r="K6" s="84">
        <v>44895</v>
      </c>
      <c r="L6" s="84">
        <v>47449</v>
      </c>
      <c r="M6" s="84">
        <v>45316</v>
      </c>
      <c r="N6" s="84">
        <v>520441</v>
      </c>
    </row>
    <row r="7" spans="1:14" ht="15.75" thickBot="1" x14ac:dyDescent="0.3">
      <c r="A7" s="85">
        <v>2016</v>
      </c>
      <c r="B7" s="84">
        <v>39121</v>
      </c>
      <c r="C7" s="84">
        <v>38883</v>
      </c>
      <c r="D7" s="84">
        <v>36936</v>
      </c>
      <c r="E7" s="84">
        <v>53812</v>
      </c>
      <c r="F7" s="84">
        <v>47128</v>
      </c>
      <c r="G7" s="84">
        <v>45166</v>
      </c>
      <c r="H7" s="84">
        <v>44569</v>
      </c>
      <c r="I7" s="84">
        <v>39913</v>
      </c>
      <c r="J7" s="84">
        <v>64623</v>
      </c>
      <c r="K7" s="84">
        <v>73309</v>
      </c>
      <c r="L7" s="84">
        <v>60160</v>
      </c>
      <c r="M7" s="84">
        <v>51436</v>
      </c>
      <c r="N7" s="84">
        <v>595056</v>
      </c>
    </row>
    <row r="8" spans="1:14" ht="15.75" thickBot="1" x14ac:dyDescent="0.3">
      <c r="A8" s="85">
        <v>2017</v>
      </c>
      <c r="B8" s="84">
        <v>68525</v>
      </c>
      <c r="C8" s="84">
        <v>71611</v>
      </c>
      <c r="D8" s="84">
        <v>85417</v>
      </c>
      <c r="E8" s="84">
        <v>67728</v>
      </c>
      <c r="F8" s="84">
        <v>81025</v>
      </c>
      <c r="G8" s="84">
        <v>74467</v>
      </c>
      <c r="H8" s="84">
        <v>67271</v>
      </c>
      <c r="I8" s="84">
        <v>51754</v>
      </c>
      <c r="J8" s="84">
        <v>77772</v>
      </c>
      <c r="K8" s="84">
        <v>95513</v>
      </c>
      <c r="L8" s="84">
        <v>71741</v>
      </c>
      <c r="M8" s="84">
        <v>67860</v>
      </c>
      <c r="N8" s="84">
        <v>880684</v>
      </c>
    </row>
    <row r="9" spans="1:14" ht="15.75" thickBot="1" x14ac:dyDescent="0.3">
      <c r="A9" s="85">
        <v>2018</v>
      </c>
      <c r="B9" s="84">
        <v>93542</v>
      </c>
      <c r="C9" s="84">
        <v>114230</v>
      </c>
      <c r="D9" s="84">
        <v>113060</v>
      </c>
      <c r="E9" s="84">
        <v>131561</v>
      </c>
      <c r="F9" s="84">
        <v>135566</v>
      </c>
      <c r="G9" s="84">
        <v>149752</v>
      </c>
      <c r="H9" s="84">
        <v>89991</v>
      </c>
      <c r="I9" s="84">
        <v>84502</v>
      </c>
      <c r="J9" s="84">
        <v>117800</v>
      </c>
      <c r="K9" s="84">
        <v>141531</v>
      </c>
      <c r="L9" s="84">
        <v>132761</v>
      </c>
      <c r="M9" s="84" t="s">
        <v>162</v>
      </c>
      <c r="N9" s="84">
        <v>1408945</v>
      </c>
    </row>
    <row r="10" spans="1:14" ht="15.75" thickBot="1" x14ac:dyDescent="0.3">
      <c r="A10" s="85">
        <v>2018</v>
      </c>
      <c r="B10" s="84">
        <v>129257</v>
      </c>
      <c r="C10" s="84">
        <v>144022</v>
      </c>
      <c r="D10" s="84">
        <v>153278</v>
      </c>
      <c r="E10" s="84">
        <v>133369</v>
      </c>
      <c r="F10" s="84">
        <v>140113</v>
      </c>
      <c r="G10" s="84"/>
      <c r="H10" s="84"/>
      <c r="I10" s="84"/>
      <c r="J10" s="84"/>
      <c r="K10" s="84"/>
      <c r="L10" s="84"/>
      <c r="M10" s="84"/>
      <c r="N10" s="84">
        <f>SUM(B10:M10)</f>
        <v>700039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29" workbookViewId="0">
      <selection activeCell="A2" sqref="A2:C56"/>
    </sheetView>
  </sheetViews>
  <sheetFormatPr baseColWidth="10" defaultRowHeight="15" x14ac:dyDescent="0.25"/>
  <cols>
    <col min="1" max="1" width="12.7109375" style="6" customWidth="1"/>
    <col min="2" max="2" width="18" style="7" bestFit="1" customWidth="1"/>
    <col min="3" max="3" width="15.5703125" style="7" bestFit="1" customWidth="1"/>
    <col min="4" max="16384" width="11.42578125" style="9"/>
  </cols>
  <sheetData>
    <row r="1" spans="1:4" ht="21" x14ac:dyDescent="0.35">
      <c r="A1" s="307" t="s">
        <v>68</v>
      </c>
      <c r="B1" s="307"/>
      <c r="C1" s="307"/>
    </row>
    <row r="2" spans="1:4" x14ac:dyDescent="0.25">
      <c r="A2" s="267" t="s">
        <v>21</v>
      </c>
      <c r="B2" s="268" t="s">
        <v>22</v>
      </c>
      <c r="C2" s="269" t="s">
        <v>23</v>
      </c>
    </row>
    <row r="3" spans="1:4" ht="15.75" thickBot="1" x14ac:dyDescent="0.3">
      <c r="A3" s="270">
        <v>41974</v>
      </c>
      <c r="B3" s="271">
        <v>608</v>
      </c>
      <c r="C3" s="272">
        <v>608</v>
      </c>
    </row>
    <row r="4" spans="1:4" ht="15.75" thickTop="1" x14ac:dyDescent="0.25">
      <c r="A4" s="273">
        <v>42005</v>
      </c>
      <c r="B4" s="274">
        <v>331</v>
      </c>
      <c r="C4" s="275">
        <v>939</v>
      </c>
    </row>
    <row r="5" spans="1:4" x14ac:dyDescent="0.25">
      <c r="A5" s="276">
        <v>42036</v>
      </c>
      <c r="B5" s="277">
        <v>267</v>
      </c>
      <c r="C5" s="278">
        <v>1206</v>
      </c>
    </row>
    <row r="6" spans="1:4" x14ac:dyDescent="0.25">
      <c r="A6" s="279">
        <v>42064</v>
      </c>
      <c r="B6" s="280">
        <v>322</v>
      </c>
      <c r="C6" s="281">
        <v>1528</v>
      </c>
      <c r="D6" s="8"/>
    </row>
    <row r="7" spans="1:4" x14ac:dyDescent="0.25">
      <c r="A7" s="276">
        <v>42095</v>
      </c>
      <c r="B7" s="277">
        <v>297</v>
      </c>
      <c r="C7" s="278">
        <v>1825</v>
      </c>
    </row>
    <row r="8" spans="1:4" x14ac:dyDescent="0.25">
      <c r="A8" s="279">
        <v>42125</v>
      </c>
      <c r="B8" s="280">
        <v>251</v>
      </c>
      <c r="C8" s="281">
        <v>2076</v>
      </c>
    </row>
    <row r="9" spans="1:4" x14ac:dyDescent="0.25">
      <c r="A9" s="276">
        <v>42156</v>
      </c>
      <c r="B9" s="277">
        <v>263</v>
      </c>
      <c r="C9" s="278">
        <v>2339</v>
      </c>
      <c r="D9" s="8"/>
    </row>
    <row r="10" spans="1:4" x14ac:dyDescent="0.25">
      <c r="A10" s="279">
        <v>42186</v>
      </c>
      <c r="B10" s="280">
        <v>225</v>
      </c>
      <c r="C10" s="281">
        <v>2564</v>
      </c>
    </row>
    <row r="11" spans="1:4" x14ac:dyDescent="0.25">
      <c r="A11" s="276">
        <v>42217</v>
      </c>
      <c r="B11" s="277">
        <v>154</v>
      </c>
      <c r="C11" s="278">
        <v>2718</v>
      </c>
    </row>
    <row r="12" spans="1:4" x14ac:dyDescent="0.25">
      <c r="A12" s="279">
        <v>42248</v>
      </c>
      <c r="B12" s="280">
        <v>246</v>
      </c>
      <c r="C12" s="281">
        <v>2964</v>
      </c>
      <c r="D12" s="8"/>
    </row>
    <row r="13" spans="1:4" x14ac:dyDescent="0.25">
      <c r="A13" s="276">
        <v>42278</v>
      </c>
      <c r="B13" s="277">
        <v>327</v>
      </c>
      <c r="C13" s="278">
        <v>3291</v>
      </c>
    </row>
    <row r="14" spans="1:4" x14ac:dyDescent="0.25">
      <c r="A14" s="279">
        <v>42309</v>
      </c>
      <c r="B14" s="280">
        <v>235</v>
      </c>
      <c r="C14" s="281">
        <v>3526</v>
      </c>
    </row>
    <row r="15" spans="1:4" ht="15.75" thickBot="1" x14ac:dyDescent="0.3">
      <c r="A15" s="270">
        <v>42339</v>
      </c>
      <c r="B15" s="271">
        <v>233</v>
      </c>
      <c r="C15" s="272">
        <v>3759</v>
      </c>
      <c r="D15" s="8"/>
    </row>
    <row r="16" spans="1:4" ht="15.75" thickTop="1" x14ac:dyDescent="0.25">
      <c r="A16" s="273">
        <v>42370</v>
      </c>
      <c r="B16" s="274">
        <v>201</v>
      </c>
      <c r="C16" s="275">
        <v>3960</v>
      </c>
    </row>
    <row r="17" spans="1:4" x14ac:dyDescent="0.25">
      <c r="A17" s="276">
        <v>42401</v>
      </c>
      <c r="B17" s="277">
        <v>320</v>
      </c>
      <c r="C17" s="278">
        <v>4280</v>
      </c>
    </row>
    <row r="18" spans="1:4" x14ac:dyDescent="0.25">
      <c r="A18" s="279">
        <v>42430</v>
      </c>
      <c r="B18" s="280">
        <v>290</v>
      </c>
      <c r="C18" s="281">
        <v>4570</v>
      </c>
      <c r="D18" s="8"/>
    </row>
    <row r="19" spans="1:4" x14ac:dyDescent="0.25">
      <c r="A19" s="276">
        <v>42461</v>
      </c>
      <c r="B19" s="277">
        <v>311</v>
      </c>
      <c r="C19" s="278">
        <v>4881</v>
      </c>
    </row>
    <row r="20" spans="1:4" x14ac:dyDescent="0.25">
      <c r="A20" s="279">
        <v>42491</v>
      </c>
      <c r="B20" s="280">
        <v>325</v>
      </c>
      <c r="C20" s="281">
        <v>5206</v>
      </c>
    </row>
    <row r="21" spans="1:4" x14ac:dyDescent="0.25">
      <c r="A21" s="276">
        <v>42522</v>
      </c>
      <c r="B21" s="277">
        <v>300</v>
      </c>
      <c r="C21" s="278">
        <v>5506</v>
      </c>
    </row>
    <row r="22" spans="1:4" x14ac:dyDescent="0.25">
      <c r="A22" s="279">
        <v>42552</v>
      </c>
      <c r="B22" s="280">
        <v>301</v>
      </c>
      <c r="C22" s="281">
        <v>5807</v>
      </c>
    </row>
    <row r="23" spans="1:4" x14ac:dyDescent="0.25">
      <c r="A23" s="276">
        <v>42583</v>
      </c>
      <c r="B23" s="277">
        <v>200</v>
      </c>
      <c r="C23" s="278">
        <v>6007</v>
      </c>
    </row>
    <row r="24" spans="1:4" x14ac:dyDescent="0.25">
      <c r="A24" s="279">
        <v>42614</v>
      </c>
      <c r="B24" s="280">
        <v>288</v>
      </c>
      <c r="C24" s="281">
        <v>6295</v>
      </c>
    </row>
    <row r="25" spans="1:4" x14ac:dyDescent="0.25">
      <c r="A25" s="276">
        <v>42644</v>
      </c>
      <c r="B25" s="277">
        <v>315</v>
      </c>
      <c r="C25" s="278">
        <v>6610</v>
      </c>
    </row>
    <row r="26" spans="1:4" x14ac:dyDescent="0.25">
      <c r="A26" s="279">
        <v>42675</v>
      </c>
      <c r="B26" s="280">
        <v>250</v>
      </c>
      <c r="C26" s="281">
        <v>6860</v>
      </c>
    </row>
    <row r="27" spans="1:4" ht="15.75" thickBot="1" x14ac:dyDescent="0.3">
      <c r="A27" s="270">
        <v>42705</v>
      </c>
      <c r="B27" s="271">
        <v>239</v>
      </c>
      <c r="C27" s="272">
        <v>7099</v>
      </c>
    </row>
    <row r="28" spans="1:4" ht="15.75" thickTop="1" x14ac:dyDescent="0.25">
      <c r="A28" s="273">
        <v>42736</v>
      </c>
      <c r="B28" s="274">
        <v>379</v>
      </c>
      <c r="C28" s="275">
        <v>7478</v>
      </c>
    </row>
    <row r="29" spans="1:4" x14ac:dyDescent="0.25">
      <c r="A29" s="276">
        <v>42767</v>
      </c>
      <c r="B29" s="277">
        <v>441</v>
      </c>
      <c r="C29" s="278">
        <v>7919</v>
      </c>
    </row>
    <row r="30" spans="1:4" x14ac:dyDescent="0.25">
      <c r="A30" s="279">
        <v>42795</v>
      </c>
      <c r="B30" s="280">
        <v>460</v>
      </c>
      <c r="C30" s="281">
        <v>8379</v>
      </c>
    </row>
    <row r="31" spans="1:4" x14ac:dyDescent="0.25">
      <c r="A31" s="276">
        <v>42826</v>
      </c>
      <c r="B31" s="277">
        <v>376</v>
      </c>
      <c r="C31" s="278">
        <v>8755</v>
      </c>
    </row>
    <row r="32" spans="1:4" x14ac:dyDescent="0.25">
      <c r="A32" s="279">
        <v>42856</v>
      </c>
      <c r="B32" s="280">
        <v>451</v>
      </c>
      <c r="C32" s="281">
        <v>9206</v>
      </c>
    </row>
    <row r="33" spans="1:7" x14ac:dyDescent="0.25">
      <c r="A33" s="276">
        <v>42887</v>
      </c>
      <c r="B33" s="277">
        <v>350</v>
      </c>
      <c r="C33" s="278">
        <v>9556</v>
      </c>
    </row>
    <row r="34" spans="1:7" x14ac:dyDescent="0.25">
      <c r="A34" s="279">
        <v>42917</v>
      </c>
      <c r="B34" s="280">
        <v>338</v>
      </c>
      <c r="C34" s="281">
        <v>9894</v>
      </c>
    </row>
    <row r="35" spans="1:7" x14ac:dyDescent="0.25">
      <c r="A35" s="276">
        <v>42948</v>
      </c>
      <c r="B35" s="277">
        <v>242</v>
      </c>
      <c r="C35" s="278">
        <v>10136</v>
      </c>
    </row>
    <row r="36" spans="1:7" x14ac:dyDescent="0.25">
      <c r="A36" s="279">
        <v>42979</v>
      </c>
      <c r="B36" s="280">
        <v>226</v>
      </c>
      <c r="C36" s="281">
        <v>10362</v>
      </c>
    </row>
    <row r="37" spans="1:7" x14ac:dyDescent="0.25">
      <c r="A37" s="276">
        <v>43009</v>
      </c>
      <c r="B37" s="277">
        <v>282</v>
      </c>
      <c r="C37" s="278">
        <v>10644</v>
      </c>
    </row>
    <row r="38" spans="1:7" x14ac:dyDescent="0.25">
      <c r="A38" s="279">
        <v>43040</v>
      </c>
      <c r="B38" s="280">
        <v>321</v>
      </c>
      <c r="C38" s="281">
        <v>10965</v>
      </c>
    </row>
    <row r="39" spans="1:7" ht="15.75" thickBot="1" x14ac:dyDescent="0.3">
      <c r="A39" s="270" t="s">
        <v>100</v>
      </c>
      <c r="B39" s="271">
        <v>364</v>
      </c>
      <c r="C39" s="272">
        <v>11329</v>
      </c>
    </row>
    <row r="40" spans="1:7" ht="15.75" thickTop="1" x14ac:dyDescent="0.25">
      <c r="A40" s="273">
        <v>43101</v>
      </c>
      <c r="B40" s="274">
        <v>519</v>
      </c>
      <c r="C40" s="275">
        <v>11848</v>
      </c>
    </row>
    <row r="41" spans="1:7" x14ac:dyDescent="0.25">
      <c r="A41" s="282">
        <v>43159</v>
      </c>
      <c r="B41" s="283">
        <v>558</v>
      </c>
      <c r="C41" s="284">
        <v>12406</v>
      </c>
    </row>
    <row r="42" spans="1:7" x14ac:dyDescent="0.25">
      <c r="A42" s="285">
        <v>43190</v>
      </c>
      <c r="B42" s="274">
        <v>498</v>
      </c>
      <c r="C42" s="275">
        <v>12904</v>
      </c>
    </row>
    <row r="43" spans="1:7" x14ac:dyDescent="0.25">
      <c r="A43" s="282">
        <v>43220</v>
      </c>
      <c r="B43" s="283">
        <v>504</v>
      </c>
      <c r="C43" s="286">
        <v>13408</v>
      </c>
    </row>
    <row r="44" spans="1:7" x14ac:dyDescent="0.25">
      <c r="A44" s="285">
        <v>43251</v>
      </c>
      <c r="B44" s="274">
        <v>486</v>
      </c>
      <c r="C44" s="287">
        <v>13894</v>
      </c>
    </row>
    <row r="45" spans="1:7" x14ac:dyDescent="0.25">
      <c r="A45" s="282">
        <v>43281</v>
      </c>
      <c r="B45" s="283">
        <v>404</v>
      </c>
      <c r="C45" s="286">
        <v>14298</v>
      </c>
    </row>
    <row r="46" spans="1:7" x14ac:dyDescent="0.25">
      <c r="A46" s="285">
        <v>43312</v>
      </c>
      <c r="B46" s="274">
        <v>581</v>
      </c>
      <c r="C46" s="287">
        <v>14879</v>
      </c>
    </row>
    <row r="47" spans="1:7" x14ac:dyDescent="0.25">
      <c r="A47" s="282">
        <v>43343</v>
      </c>
      <c r="B47" s="283">
        <v>532</v>
      </c>
      <c r="C47" s="286">
        <v>15411</v>
      </c>
      <c r="D47" s="59"/>
      <c r="G47" s="59"/>
    </row>
    <row r="48" spans="1:7" x14ac:dyDescent="0.25">
      <c r="A48" s="285">
        <v>43373</v>
      </c>
      <c r="B48" s="274">
        <v>419</v>
      </c>
      <c r="C48" s="287">
        <v>15830</v>
      </c>
    </row>
    <row r="49" spans="1:3" x14ac:dyDescent="0.25">
      <c r="A49" s="282">
        <v>43404</v>
      </c>
      <c r="B49" s="283">
        <v>533</v>
      </c>
      <c r="C49" s="286">
        <v>16363</v>
      </c>
    </row>
    <row r="50" spans="1:3" x14ac:dyDescent="0.25">
      <c r="A50" s="285">
        <v>43434</v>
      </c>
      <c r="B50" s="274">
        <v>482</v>
      </c>
      <c r="C50" s="287">
        <v>16845</v>
      </c>
    </row>
    <row r="51" spans="1:3" ht="15.75" thickBot="1" x14ac:dyDescent="0.3">
      <c r="A51" s="288">
        <v>43465</v>
      </c>
      <c r="B51" s="271">
        <v>439</v>
      </c>
      <c r="C51" s="289">
        <v>17284</v>
      </c>
    </row>
    <row r="52" spans="1:3" ht="15.75" thickTop="1" x14ac:dyDescent="0.25">
      <c r="A52" s="290">
        <v>43496</v>
      </c>
      <c r="B52" s="274">
        <v>711</v>
      </c>
      <c r="C52" s="291">
        <v>17995</v>
      </c>
    </row>
    <row r="53" spans="1:3" x14ac:dyDescent="0.25">
      <c r="A53" s="282">
        <v>43524</v>
      </c>
      <c r="B53" s="283">
        <v>627</v>
      </c>
      <c r="C53" s="286">
        <v>18622</v>
      </c>
    </row>
    <row r="54" spans="1:3" x14ac:dyDescent="0.25">
      <c r="A54" s="285">
        <v>43555</v>
      </c>
      <c r="B54" s="274">
        <v>668</v>
      </c>
      <c r="C54" s="292">
        <v>19290</v>
      </c>
    </row>
    <row r="55" spans="1:3" x14ac:dyDescent="0.25">
      <c r="A55" s="256">
        <v>43585</v>
      </c>
      <c r="B55" s="257">
        <v>555</v>
      </c>
      <c r="C55" s="258">
        <v>19845</v>
      </c>
    </row>
    <row r="56" spans="1:3" x14ac:dyDescent="0.25">
      <c r="A56" s="285">
        <v>43616</v>
      </c>
      <c r="B56" s="274">
        <v>532</v>
      </c>
      <c r="C56" s="292">
        <v>20377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:C5"/>
    </sheetView>
  </sheetViews>
  <sheetFormatPr baseColWidth="10" defaultRowHeight="15" x14ac:dyDescent="0.25"/>
  <cols>
    <col min="1" max="1" width="47.5703125" style="9" customWidth="1"/>
    <col min="2" max="2" width="23.140625" style="9" customWidth="1"/>
    <col min="3" max="3" width="24.85546875" style="9" customWidth="1"/>
    <col min="4" max="4" width="18.7109375" style="9" bestFit="1" customWidth="1"/>
    <col min="5" max="16384" width="11.42578125" style="9"/>
  </cols>
  <sheetData>
    <row r="1" spans="1:3" ht="21.75" thickBot="1" x14ac:dyDescent="0.4">
      <c r="A1" s="308" t="s">
        <v>69</v>
      </c>
      <c r="B1" s="308"/>
      <c r="C1" s="308"/>
    </row>
    <row r="2" spans="1:3" ht="15.75" thickBot="1" x14ac:dyDescent="0.3">
      <c r="A2" s="87" t="s">
        <v>13</v>
      </c>
      <c r="B2" s="88" t="s">
        <v>14</v>
      </c>
      <c r="C2" s="89" t="s">
        <v>15</v>
      </c>
    </row>
    <row r="3" spans="1:3" ht="15.75" thickBot="1" x14ac:dyDescent="0.3">
      <c r="A3" s="259" t="s">
        <v>202</v>
      </c>
      <c r="B3" s="90">
        <v>18210</v>
      </c>
      <c r="C3" s="91">
        <v>0.89365461059037155</v>
      </c>
    </row>
    <row r="4" spans="1:3" ht="15.75" thickBot="1" x14ac:dyDescent="0.3">
      <c r="A4" s="260" t="s">
        <v>12</v>
      </c>
      <c r="B4" s="92">
        <v>2167</v>
      </c>
      <c r="C4" s="93">
        <v>0.1063453894096285</v>
      </c>
    </row>
    <row r="5" spans="1:3" x14ac:dyDescent="0.25">
      <c r="A5" s="94" t="s">
        <v>9</v>
      </c>
      <c r="B5" s="95">
        <v>20377</v>
      </c>
      <c r="C5" s="96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14" sqref="A14:H19"/>
    </sheetView>
  </sheetViews>
  <sheetFormatPr baseColWidth="10" defaultRowHeight="15" x14ac:dyDescent="0.25"/>
  <cols>
    <col min="1" max="1" width="47.5703125" style="9" customWidth="1"/>
    <col min="2" max="8" width="11.42578125" style="9" customWidth="1"/>
    <col min="9" max="16384" width="11.42578125" style="9"/>
  </cols>
  <sheetData>
    <row r="1" spans="1:8" ht="21" x14ac:dyDescent="0.35">
      <c r="A1" s="309" t="s">
        <v>140</v>
      </c>
      <c r="B1" s="309"/>
      <c r="C1" s="309"/>
      <c r="D1" s="309"/>
    </row>
    <row r="2" spans="1:8" x14ac:dyDescent="0.25">
      <c r="A2" s="97" t="s">
        <v>163</v>
      </c>
      <c r="B2" s="97" t="s">
        <v>164</v>
      </c>
      <c r="C2" s="97" t="s">
        <v>165</v>
      </c>
      <c r="D2" s="97" t="s">
        <v>166</v>
      </c>
    </row>
    <row r="3" spans="1:8" x14ac:dyDescent="0.25">
      <c r="A3" s="224" t="s">
        <v>167</v>
      </c>
      <c r="B3" s="225">
        <v>608</v>
      </c>
      <c r="C3" s="225">
        <v>287</v>
      </c>
      <c r="D3" s="225">
        <v>287</v>
      </c>
    </row>
    <row r="4" spans="1:8" x14ac:dyDescent="0.25">
      <c r="A4" s="224">
        <v>2015</v>
      </c>
      <c r="B4" s="225">
        <v>3151</v>
      </c>
      <c r="C4" s="225">
        <v>1117</v>
      </c>
      <c r="D4" s="225">
        <v>1052</v>
      </c>
    </row>
    <row r="5" spans="1:8" x14ac:dyDescent="0.25">
      <c r="A5" s="224">
        <v>2016</v>
      </c>
      <c r="B5" s="225">
        <v>3340</v>
      </c>
      <c r="C5" s="225">
        <v>1185</v>
      </c>
      <c r="D5" s="225">
        <v>990</v>
      </c>
    </row>
    <row r="6" spans="1:8" x14ac:dyDescent="0.25">
      <c r="A6" s="224">
        <v>2017</v>
      </c>
      <c r="B6" s="225">
        <v>4230</v>
      </c>
      <c r="C6" s="225">
        <v>1497</v>
      </c>
      <c r="D6" s="225">
        <v>1200</v>
      </c>
    </row>
    <row r="7" spans="1:8" x14ac:dyDescent="0.25">
      <c r="A7" s="224">
        <v>2018</v>
      </c>
      <c r="B7" s="225">
        <v>5955</v>
      </c>
      <c r="C7" s="225">
        <v>2008</v>
      </c>
      <c r="D7" s="225">
        <v>1601</v>
      </c>
    </row>
    <row r="8" spans="1:8" x14ac:dyDescent="0.25">
      <c r="A8" s="224" t="s">
        <v>168</v>
      </c>
      <c r="B8" s="225">
        <v>3093</v>
      </c>
      <c r="C8" s="225">
        <v>1012</v>
      </c>
      <c r="D8" s="225">
        <v>881</v>
      </c>
    </row>
    <row r="9" spans="1:8" x14ac:dyDescent="0.25">
      <c r="A9" s="293" t="s">
        <v>9</v>
      </c>
      <c r="B9" s="294">
        <f>SUM(B3:B8)</f>
        <v>20377</v>
      </c>
      <c r="C9" s="295" t="s">
        <v>206</v>
      </c>
      <c r="D9" s="294">
        <f>SUM(D3:D8)</f>
        <v>6011</v>
      </c>
    </row>
    <row r="10" spans="1:8" x14ac:dyDescent="0.25">
      <c r="A10" s="9" t="s">
        <v>169</v>
      </c>
    </row>
    <row r="11" spans="1:8" x14ac:dyDescent="0.25">
      <c r="A11" s="98" t="s">
        <v>207</v>
      </c>
    </row>
    <row r="14" spans="1:8" x14ac:dyDescent="0.25">
      <c r="A14" s="99"/>
      <c r="B14" s="310" t="s">
        <v>170</v>
      </c>
      <c r="C14" s="311"/>
      <c r="D14" s="311"/>
      <c r="E14" s="311"/>
      <c r="F14" s="311"/>
      <c r="G14" s="311"/>
      <c r="H14" s="100" t="s">
        <v>171</v>
      </c>
    </row>
    <row r="15" spans="1:8" x14ac:dyDescent="0.25">
      <c r="A15" s="101" t="s">
        <v>172</v>
      </c>
      <c r="B15" s="101" t="s">
        <v>173</v>
      </c>
      <c r="C15" s="101" t="s">
        <v>174</v>
      </c>
      <c r="D15" s="101" t="s">
        <v>175</v>
      </c>
      <c r="E15" s="101" t="s">
        <v>176</v>
      </c>
      <c r="F15" s="101" t="s">
        <v>177</v>
      </c>
      <c r="G15" s="101" t="s">
        <v>178</v>
      </c>
      <c r="H15" s="102"/>
    </row>
    <row r="16" spans="1:8" x14ac:dyDescent="0.25">
      <c r="A16" s="103" t="s">
        <v>179</v>
      </c>
      <c r="B16" s="261">
        <v>3955</v>
      </c>
      <c r="C16" s="261">
        <v>1578</v>
      </c>
      <c r="D16" s="261">
        <v>381</v>
      </c>
      <c r="E16" s="261">
        <v>78</v>
      </c>
      <c r="F16" s="261">
        <v>14</v>
      </c>
      <c r="G16" s="261">
        <v>5</v>
      </c>
      <c r="H16" s="104">
        <f>SUM(B16:G16)</f>
        <v>6011</v>
      </c>
    </row>
    <row r="17" spans="1:8" ht="15.75" thickBot="1" x14ac:dyDescent="0.3">
      <c r="A17" s="105"/>
      <c r="B17" s="262">
        <f>B16/$H$16</f>
        <v>0.65796040592247551</v>
      </c>
      <c r="C17" s="262">
        <f t="shared" ref="C17:G17" si="0">C16/$H$16</f>
        <v>0.26251871568790552</v>
      </c>
      <c r="D17" s="262">
        <f t="shared" si="0"/>
        <v>6.3383796373315593E-2</v>
      </c>
      <c r="E17" s="262">
        <f t="shared" si="0"/>
        <v>1.2976210281151222E-2</v>
      </c>
      <c r="F17" s="262">
        <f t="shared" si="0"/>
        <v>2.3290633837963733E-3</v>
      </c>
      <c r="G17" s="262">
        <f t="shared" si="0"/>
        <v>8.3180835135584759E-4</v>
      </c>
      <c r="H17" s="296">
        <f>SUM(B17:G17)</f>
        <v>1</v>
      </c>
    </row>
    <row r="18" spans="1:8" ht="15.75" thickTop="1" x14ac:dyDescent="0.25">
      <c r="A18" s="106" t="s">
        <v>180</v>
      </c>
      <c r="B18" s="263">
        <v>3955</v>
      </c>
      <c r="C18" s="263">
        <v>4178</v>
      </c>
      <c r="D18" s="263">
        <v>4199</v>
      </c>
      <c r="E18" s="263">
        <v>3683</v>
      </c>
      <c r="F18" s="263">
        <v>2337</v>
      </c>
      <c r="G18" s="263">
        <v>2025</v>
      </c>
      <c r="H18" s="107">
        <f>SUM(B18:G18)</f>
        <v>20377</v>
      </c>
    </row>
    <row r="19" spans="1:8" ht="15.75" thickBot="1" x14ac:dyDescent="0.3">
      <c r="A19" s="105"/>
      <c r="B19" s="262">
        <f>B18/$H$18</f>
        <v>0.19409137753349365</v>
      </c>
      <c r="C19" s="262">
        <f t="shared" ref="C19:G19" si="1">C18/$H$18</f>
        <v>0.20503508858026206</v>
      </c>
      <c r="D19" s="262">
        <f t="shared" si="1"/>
        <v>0.20606566226628062</v>
      </c>
      <c r="E19" s="262">
        <f t="shared" si="1"/>
        <v>0.18074299455268195</v>
      </c>
      <c r="F19" s="262">
        <f t="shared" si="1"/>
        <v>0.11468812877263582</v>
      </c>
      <c r="G19" s="262">
        <f t="shared" si="1"/>
        <v>9.937674829464592E-2</v>
      </c>
      <c r="H19" s="297">
        <f>SUM(B19:G19)</f>
        <v>1</v>
      </c>
    </row>
    <row r="20" spans="1:8" ht="15.75" thickTop="1" x14ac:dyDescent="0.25"/>
  </sheetData>
  <mergeCells count="2">
    <mergeCell ref="A1:D1"/>
    <mergeCell ref="B14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2" sqref="A2:C6"/>
    </sheetView>
  </sheetViews>
  <sheetFormatPr baseColWidth="10" defaultRowHeight="15" x14ac:dyDescent="0.25"/>
  <cols>
    <col min="1" max="1" width="36.28515625" style="9" customWidth="1"/>
    <col min="2" max="2" width="21" style="9" customWidth="1"/>
    <col min="3" max="3" width="22.7109375" style="9" customWidth="1"/>
    <col min="4" max="4" width="8.85546875" style="9" customWidth="1"/>
    <col min="5" max="16384" width="11.42578125" style="9"/>
  </cols>
  <sheetData>
    <row r="1" spans="1:4" ht="23.25" x14ac:dyDescent="0.35">
      <c r="A1" s="312" t="s">
        <v>70</v>
      </c>
      <c r="B1" s="312"/>
      <c r="C1" s="312"/>
    </row>
    <row r="2" spans="1:4" ht="15.75" thickBot="1" x14ac:dyDescent="0.3">
      <c r="A2" s="108" t="s">
        <v>18</v>
      </c>
      <c r="B2" s="109" t="s">
        <v>80</v>
      </c>
      <c r="C2" s="110" t="s">
        <v>81</v>
      </c>
      <c r="D2" s="1"/>
    </row>
    <row r="3" spans="1:4" x14ac:dyDescent="0.25">
      <c r="A3" s="264" t="s">
        <v>10</v>
      </c>
      <c r="B3" s="111">
        <v>19638</v>
      </c>
      <c r="C3" s="112">
        <v>0.96373362123963291</v>
      </c>
      <c r="D3" s="2"/>
    </row>
    <row r="4" spans="1:4" x14ac:dyDescent="0.25">
      <c r="A4" s="265" t="s">
        <v>11</v>
      </c>
      <c r="B4" s="113">
        <v>473</v>
      </c>
      <c r="C4" s="114">
        <v>2.3212445404132111E-2</v>
      </c>
      <c r="D4" s="2"/>
    </row>
    <row r="5" spans="1:4" x14ac:dyDescent="0.25">
      <c r="A5" s="266" t="s">
        <v>101</v>
      </c>
      <c r="B5" s="115">
        <v>266</v>
      </c>
      <c r="C5" s="116">
        <v>1.3053933356234971E-2</v>
      </c>
      <c r="D5" s="2"/>
    </row>
    <row r="6" spans="1:4" x14ac:dyDescent="0.25">
      <c r="A6" s="117" t="s">
        <v>82</v>
      </c>
      <c r="B6" s="118">
        <v>20377</v>
      </c>
      <c r="C6" s="119">
        <v>1</v>
      </c>
      <c r="D6" s="2"/>
    </row>
    <row r="7" spans="1:4" x14ac:dyDescent="0.25">
      <c r="A7" s="1"/>
      <c r="B7" s="1"/>
      <c r="C7" s="1"/>
      <c r="D7" s="1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" sqref="A2:C7"/>
    </sheetView>
  </sheetViews>
  <sheetFormatPr baseColWidth="10" defaultRowHeight="15" x14ac:dyDescent="0.25"/>
  <cols>
    <col min="1" max="1" width="40.140625" style="9" customWidth="1"/>
    <col min="2" max="2" width="19.5703125" style="57" customWidth="1"/>
    <col min="3" max="3" width="12.7109375" style="57" customWidth="1"/>
    <col min="4" max="4" width="2.7109375" style="9" customWidth="1"/>
    <col min="5" max="6" width="11.42578125" style="9"/>
    <col min="7" max="7" width="12" style="9" customWidth="1"/>
    <col min="8" max="16384" width="11.42578125" style="9"/>
  </cols>
  <sheetData>
    <row r="1" spans="1:4" ht="24" thickBot="1" x14ac:dyDescent="0.4">
      <c r="A1" s="312" t="s">
        <v>71</v>
      </c>
      <c r="B1" s="312"/>
      <c r="C1" s="312"/>
    </row>
    <row r="2" spans="1:4" ht="15.75" thickBot="1" x14ac:dyDescent="0.3">
      <c r="A2" s="120" t="s">
        <v>16</v>
      </c>
      <c r="B2" s="121" t="s">
        <v>203</v>
      </c>
      <c r="C2" s="122" t="s">
        <v>17</v>
      </c>
      <c r="D2" s="3"/>
    </row>
    <row r="3" spans="1:4" ht="15.75" thickBot="1" x14ac:dyDescent="0.3">
      <c r="A3" s="123" t="s">
        <v>5</v>
      </c>
      <c r="B3" s="124">
        <v>13196</v>
      </c>
      <c r="C3" s="125">
        <v>0.67196252164171499</v>
      </c>
      <c r="D3" s="4"/>
    </row>
    <row r="4" spans="1:4" ht="15.75" thickBot="1" x14ac:dyDescent="0.3">
      <c r="A4" s="126" t="s">
        <v>204</v>
      </c>
      <c r="B4" s="127">
        <v>4328</v>
      </c>
      <c r="C4" s="128">
        <v>0.22038904165393625</v>
      </c>
      <c r="D4" s="4"/>
    </row>
    <row r="5" spans="1:4" ht="15.75" thickBot="1" x14ac:dyDescent="0.3">
      <c r="A5" s="123" t="s">
        <v>6</v>
      </c>
      <c r="B5" s="124">
        <v>641</v>
      </c>
      <c r="C5" s="125">
        <v>3.2640798451980854E-2</v>
      </c>
      <c r="D5" s="4"/>
    </row>
    <row r="6" spans="1:4" ht="15.75" thickBot="1" x14ac:dyDescent="0.3">
      <c r="A6" s="126" t="s">
        <v>7</v>
      </c>
      <c r="B6" s="127">
        <v>1473</v>
      </c>
      <c r="C6" s="128">
        <v>7.5007638252367864E-2</v>
      </c>
      <c r="D6" s="4"/>
    </row>
    <row r="7" spans="1:4" ht="15.75" thickBot="1" x14ac:dyDescent="0.3">
      <c r="A7" s="129" t="s">
        <v>19</v>
      </c>
      <c r="B7" s="130">
        <v>19638</v>
      </c>
      <c r="C7" s="131">
        <v>1</v>
      </c>
      <c r="D7" s="5"/>
    </row>
    <row r="8" spans="1:4" x14ac:dyDescent="0.25">
      <c r="A8" s="226"/>
      <c r="B8" s="227"/>
      <c r="C8" s="228"/>
      <c r="D8" s="5"/>
    </row>
    <row r="17" s="9" customFormat="1" x14ac:dyDescent="0.25"/>
    <row r="18" s="9" customFormat="1" x14ac:dyDescent="0.25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2" sqref="A2:C12"/>
    </sheetView>
  </sheetViews>
  <sheetFormatPr baseColWidth="10" defaultRowHeight="15" x14ac:dyDescent="0.25"/>
  <cols>
    <col min="1" max="1" width="38.5703125" style="9" customWidth="1"/>
    <col min="2" max="2" width="19.5703125" style="9" customWidth="1"/>
    <col min="3" max="3" width="12.7109375" style="9" customWidth="1"/>
    <col min="4" max="16384" width="11.42578125" style="9"/>
  </cols>
  <sheetData>
    <row r="1" spans="1:4" ht="24" thickBot="1" x14ac:dyDescent="0.4">
      <c r="A1" s="313" t="s">
        <v>181</v>
      </c>
      <c r="B1" s="313"/>
      <c r="C1" s="313"/>
      <c r="D1" s="74"/>
    </row>
    <row r="2" spans="1:4" x14ac:dyDescent="0.25">
      <c r="A2" s="44" t="s">
        <v>118</v>
      </c>
      <c r="B2" s="132" t="s">
        <v>83</v>
      </c>
      <c r="C2" s="133" t="s">
        <v>17</v>
      </c>
    </row>
    <row r="3" spans="1:4" x14ac:dyDescent="0.25">
      <c r="A3" s="45" t="s">
        <v>87</v>
      </c>
      <c r="B3" s="49">
        <v>202</v>
      </c>
      <c r="C3" s="50">
        <v>4.66728280961183E-2</v>
      </c>
    </row>
    <row r="4" spans="1:4" x14ac:dyDescent="0.25">
      <c r="A4" s="45" t="s">
        <v>88</v>
      </c>
      <c r="B4" s="49">
        <v>289</v>
      </c>
      <c r="C4" s="50">
        <v>6.6774491682070239E-2</v>
      </c>
    </row>
    <row r="5" spans="1:4" x14ac:dyDescent="0.25">
      <c r="A5" s="45" t="s">
        <v>89</v>
      </c>
      <c r="B5" s="49">
        <v>185</v>
      </c>
      <c r="C5" s="50">
        <v>4.2744916820702403E-2</v>
      </c>
    </row>
    <row r="6" spans="1:4" x14ac:dyDescent="0.25">
      <c r="A6" s="45" t="s">
        <v>90</v>
      </c>
      <c r="B6" s="49">
        <v>657</v>
      </c>
      <c r="C6" s="50">
        <v>0.15180221811460259</v>
      </c>
    </row>
    <row r="7" spans="1:4" x14ac:dyDescent="0.25">
      <c r="A7" s="45" t="s">
        <v>91</v>
      </c>
      <c r="B7" s="49">
        <v>1052</v>
      </c>
      <c r="C7" s="50">
        <v>0.24306839186691312</v>
      </c>
    </row>
    <row r="8" spans="1:4" x14ac:dyDescent="0.25">
      <c r="A8" s="45" t="s">
        <v>92</v>
      </c>
      <c r="B8" s="49">
        <v>597</v>
      </c>
      <c r="C8" s="50">
        <v>0.13793900184842883</v>
      </c>
    </row>
    <row r="9" spans="1:4" x14ac:dyDescent="0.25">
      <c r="A9" s="45" t="s">
        <v>84</v>
      </c>
      <c r="B9" s="49">
        <v>283</v>
      </c>
      <c r="C9" s="50">
        <v>6.538817005545286E-2</v>
      </c>
    </row>
    <row r="10" spans="1:4" x14ac:dyDescent="0.25">
      <c r="A10" s="45" t="s">
        <v>85</v>
      </c>
      <c r="B10" s="49">
        <v>972</v>
      </c>
      <c r="C10" s="50">
        <v>0.2245841035120148</v>
      </c>
    </row>
    <row r="11" spans="1:4" x14ac:dyDescent="0.25">
      <c r="A11" s="45" t="s">
        <v>86</v>
      </c>
      <c r="B11" s="49">
        <v>91</v>
      </c>
      <c r="C11" s="50">
        <v>2.1025878003696857E-2</v>
      </c>
    </row>
    <row r="12" spans="1:4" x14ac:dyDescent="0.25">
      <c r="A12" s="46" t="s">
        <v>9</v>
      </c>
      <c r="B12" s="51">
        <f>SUM(B3:B11)</f>
        <v>4328</v>
      </c>
      <c r="C12" s="52">
        <v>1</v>
      </c>
    </row>
    <row r="15" spans="1:4" x14ac:dyDescent="0.25">
      <c r="A15" s="28" t="s">
        <v>104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06756-8B93-4786-BB71-A168133E0F66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 Páginas vistas</vt:lpstr>
      <vt:lpstr>Portal 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 MPTFP</dc:creator>
  <cp:lastModifiedBy>eduardo.martin</cp:lastModifiedBy>
  <cp:lastPrinted>2016-10-04T10:43:07Z</cp:lastPrinted>
  <dcterms:created xsi:type="dcterms:W3CDTF">2015-11-30T16:31:39Z</dcterms:created>
  <dcterms:modified xsi:type="dcterms:W3CDTF">2019-06-07T07:14:44Z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