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0" windowWidth="9600" windowHeight="11685" tabRatio="880"/>
  </bookViews>
  <sheets>
    <sheet name="Índice" sheetId="28" r:id="rId1"/>
    <sheet name="Portal Páginas vistas" sheetId="29" r:id="rId2"/>
    <sheet name="Portal visitas" sheetId="30" r:id="rId3"/>
    <sheet name="Cuánto nos preguntan" sheetId="25" r:id="rId4"/>
    <sheet name="Cómo nos preguntan" sheetId="12" r:id="rId5"/>
    <sheet name="Quién nos pregunta" sheetId="31" r:id="rId6"/>
    <sheet name="Cómo tramitamos" sheetId="11" r:id="rId7"/>
    <sheet name="Cómo resolvemos" sheetId="9" r:id="rId8"/>
    <sheet name="Por qué inadmitimos" sheetId="32" r:id="rId9"/>
    <sheet name="Cómo concedemos el acceso" sheetId="33" r:id="rId10"/>
    <sheet name="Por qué denegamos" sheetId="34" r:id="rId11"/>
    <sheet name="A quién preguntan" sheetId="10" r:id="rId12"/>
    <sheet name="Sobre qué categoría RISP" sheetId="26" r:id="rId13"/>
    <sheet name="Materia publicidad activa" sheetId="27" r:id="rId14"/>
    <sheet name="Perspectiva de género" sheetId="35" r:id="rId15"/>
    <sheet name="Cuánto se reclama" sheetId="13" r:id="rId16"/>
  </sheets>
  <calcPr calcId="145621"/>
</workbook>
</file>

<file path=xl/calcChain.xml><?xml version="1.0" encoding="utf-8"?>
<calcChain xmlns="http://schemas.openxmlformats.org/spreadsheetml/2006/main">
  <c r="C4" i="25" l="1"/>
  <c r="C5" i="25" s="1"/>
  <c r="C6" i="25" s="1"/>
  <c r="C7" i="25" s="1"/>
  <c r="C8" i="25" s="1"/>
  <c r="C9" i="25" s="1"/>
  <c r="C10" i="25" s="1"/>
  <c r="C11" i="25" s="1"/>
  <c r="C12" i="25" s="1"/>
  <c r="C13" i="25" s="1"/>
  <c r="C14" i="25" s="1"/>
  <c r="C15" i="25" s="1"/>
  <c r="C16" i="25" s="1"/>
  <c r="C17" i="25" s="1"/>
  <c r="C18" i="25" s="1"/>
  <c r="C19" i="25" s="1"/>
  <c r="C20" i="25" s="1"/>
  <c r="C21" i="25" s="1"/>
  <c r="C22" i="25" s="1"/>
  <c r="C23" i="25" s="1"/>
  <c r="C24" i="25" s="1"/>
  <c r="C25" i="25" s="1"/>
  <c r="C26" i="25" s="1"/>
  <c r="C27" i="25" s="1"/>
  <c r="C28" i="25" s="1"/>
  <c r="C29" i="25" s="1"/>
  <c r="C30" i="25" s="1"/>
  <c r="C31" i="25" s="1"/>
  <c r="C32" i="25" s="1"/>
  <c r="C33" i="25" s="1"/>
  <c r="C34" i="25" s="1"/>
  <c r="C35" i="25" s="1"/>
  <c r="C36" i="25" s="1"/>
  <c r="C37" i="25" s="1"/>
  <c r="C38" i="25" s="1"/>
  <c r="C39" i="25" s="1"/>
  <c r="C40" i="25" s="1"/>
  <c r="C41" i="25" s="1"/>
  <c r="C42" i="25" s="1"/>
  <c r="C43" i="25" s="1"/>
  <c r="C44" i="25" s="1"/>
  <c r="C45" i="25" s="1"/>
  <c r="C46" i="25" s="1"/>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N10" i="30" l="1"/>
  <c r="N9" i="30" l="1"/>
  <c r="G8" i="30"/>
  <c r="N8" i="30" s="1"/>
  <c r="N7" i="30"/>
  <c r="N6" i="30"/>
  <c r="N5" i="30"/>
</calcChain>
</file>

<file path=xl/sharedStrings.xml><?xml version="1.0" encoding="utf-8"?>
<sst xmlns="http://schemas.openxmlformats.org/spreadsheetml/2006/main" count="325" uniqueCount="209">
  <si>
    <t>UIT Interior</t>
  </si>
  <si>
    <t>UITS Seguridad Social</t>
  </si>
  <si>
    <t>UITS Agencia de Protección de Datos</t>
  </si>
  <si>
    <t>TOTAL</t>
  </si>
  <si>
    <t>Concesión</t>
  </si>
  <si>
    <t>Denegación</t>
  </si>
  <si>
    <t>Desistimiento y otras formas de finalización</t>
  </si>
  <si>
    <t>Nº Solicitudes</t>
  </si>
  <si>
    <t>Total</t>
  </si>
  <si>
    <t>Expedientes finalizados</t>
  </si>
  <si>
    <t>Expedientes en tramitación</t>
  </si>
  <si>
    <t>Acceso en papel</t>
  </si>
  <si>
    <t>Tipo de presentación de solicitudes de acceso</t>
  </si>
  <si>
    <t>Número de solicitudes</t>
  </si>
  <si>
    <t>Porcentaje sobre el total</t>
  </si>
  <si>
    <t>Tipos de resolución</t>
  </si>
  <si>
    <t>Porcentaje</t>
  </si>
  <si>
    <t>Estado de tramitación del expediente</t>
  </si>
  <si>
    <t>Total expedientes finalizados</t>
  </si>
  <si>
    <t>Unidad de Información de Transparencia</t>
  </si>
  <si>
    <t>MES</t>
  </si>
  <si>
    <t>Nº solicitudes</t>
  </si>
  <si>
    <t>Acumulado</t>
  </si>
  <si>
    <t>1.1.1 Funciones.</t>
  </si>
  <si>
    <t>1.2.2 Perfiles profesionales altos cargos y máximos responsables</t>
  </si>
  <si>
    <t>2.2 Resoluciones expedientes</t>
  </si>
  <si>
    <t>2.4 Proyectos normativos</t>
  </si>
  <si>
    <t>2.5 Informes técnicos</t>
  </si>
  <si>
    <t>2.6 Otra documentación</t>
  </si>
  <si>
    <t>3.1.1 Contratos y adjudicación</t>
  </si>
  <si>
    <t>3.1.2 Contratos menores</t>
  </si>
  <si>
    <t>3.2.1 Convenios de colaboración</t>
  </si>
  <si>
    <t>3.2.2 Encomiendas de gestión</t>
  </si>
  <si>
    <t>3.3.1 Subvenciones y ayudas públicas concedidas</t>
  </si>
  <si>
    <t>3.4.1 Presupuestos</t>
  </si>
  <si>
    <t>3.4.2 Gastos concretos</t>
  </si>
  <si>
    <t>3.4.3 Sistemas de control financiero y contable</t>
  </si>
  <si>
    <t>3.5.1 Retribuciones altos cargos y máximos responsables</t>
  </si>
  <si>
    <t>3.5.2 Buen gobierno</t>
  </si>
  <si>
    <t>3.5.3 Relaciones de puestos de trabajo</t>
  </si>
  <si>
    <t>3.5.4 Retribuciones empleados públicos</t>
  </si>
  <si>
    <t>3.5.5 Resoluciones de autorización o reconocimiento de compatibilidad que afecten a empleados públicos</t>
  </si>
  <si>
    <t>3.6.1 Estadísticas actividad</t>
  </si>
  <si>
    <t>3.7.1 Bienes inmuebles y derechos reales</t>
  </si>
  <si>
    <t>4 Otra información</t>
  </si>
  <si>
    <t>¿Cuánto nos preguntan?</t>
  </si>
  <si>
    <t>¿Cómo nos preguntan?</t>
  </si>
  <si>
    <t>¿Cómo tramitamos?</t>
  </si>
  <si>
    <t>¿Cómo resolvemos?</t>
  </si>
  <si>
    <t>¿A quién preguntan?</t>
  </si>
  <si>
    <t>¿Cuánto se reclama?</t>
  </si>
  <si>
    <t>UIT Defensa</t>
  </si>
  <si>
    <t>Casa Real</t>
  </si>
  <si>
    <t>Núm. de solicitudes</t>
  </si>
  <si>
    <t>Porcentaje sobre total</t>
  </si>
  <si>
    <t>Total solicitudes derecho de acceso</t>
  </si>
  <si>
    <t>Número</t>
  </si>
  <si>
    <t>D.A 1ª 1</t>
  </si>
  <si>
    <t>D.A.1ª 2</t>
  </si>
  <si>
    <t>Otros</t>
  </si>
  <si>
    <t>Art. 18.1</t>
  </si>
  <si>
    <t>Art. 18.1 a</t>
  </si>
  <si>
    <t>Art. 18.1 b</t>
  </si>
  <si>
    <t>Art. 18.1 c</t>
  </si>
  <si>
    <t>Art. 18.1 d</t>
  </si>
  <si>
    <t>Art. 18.1 e</t>
  </si>
  <si>
    <t>Tipo de concesión</t>
  </si>
  <si>
    <t>Concesión parcial Art. 14.1</t>
  </si>
  <si>
    <t>Concesión parcial Art. 18.1</t>
  </si>
  <si>
    <t>Concesión parcial art. 15</t>
  </si>
  <si>
    <t>Art. 14.1</t>
  </si>
  <si>
    <t>Art. 15</t>
  </si>
  <si>
    <t>Art. 19.4</t>
  </si>
  <si>
    <t>dic.-17</t>
  </si>
  <si>
    <t>¿Sobre qué categoría RISP se pregunta?</t>
  </si>
  <si>
    <t>Nota 1:</t>
  </si>
  <si>
    <t>UIT Política Territorial y Función Pública</t>
  </si>
  <si>
    <t>UIT Educación y Formación Profesional</t>
  </si>
  <si>
    <t>UIT Asuntos Exteriores, Unión Europea y Cooperación</t>
  </si>
  <si>
    <t>UIT Industria, Comercio y Turismo</t>
  </si>
  <si>
    <t>UIT Cultura y Deporte</t>
  </si>
  <si>
    <t>Inadmisiones por causa (Nota 1)</t>
  </si>
  <si>
    <t>Reclamaciones presentadas ante el CTBG y finalizadas por éste</t>
  </si>
  <si>
    <t>Reclamaciones archivadas por el CTBG</t>
  </si>
  <si>
    <t>Reclamaciones inadmitidas por el CTBG</t>
  </si>
  <si>
    <t>Reclamaciones desestimadas por el CTBG</t>
  </si>
  <si>
    <t>Reclamaciones estimadas por el CTBG</t>
  </si>
  <si>
    <t>Reclamaciones estimadas por motivos formales por el CTBG</t>
  </si>
  <si>
    <t>Reclamaciones suspendidas por el CTBG</t>
  </si>
  <si>
    <t>Solicitudes no reclamadas</t>
  </si>
  <si>
    <t>Categorías RISP Nivel 1</t>
  </si>
  <si>
    <t>Materias de Publicidad Activa</t>
  </si>
  <si>
    <t>Nº Solicitudes clasificadas</t>
  </si>
  <si>
    <t>UIT Hacienda</t>
  </si>
  <si>
    <t>UIT Justicia</t>
  </si>
  <si>
    <t>UIT Agricultura, Pesca y Alimentación</t>
  </si>
  <si>
    <t>100,00%</t>
  </si>
  <si>
    <t>Portal: Páginas vistas</t>
  </si>
  <si>
    <t>Portal: Visitas</t>
  </si>
  <si>
    <t>¿Quién nos pregunta?</t>
  </si>
  <si>
    <t>¿Por qué se inadminten solicitudes?</t>
  </si>
  <si>
    <t>¿Cómo concedemos el acceso?</t>
  </si>
  <si>
    <t>¿Por qué, en ocasiones, se deniega el acceso?</t>
  </si>
  <si>
    <t>¿Sobre quémateria de publicidad activa se pregunta?</t>
  </si>
  <si>
    <t xml:space="preserve">Número de páginas vistas: </t>
  </si>
  <si>
    <t xml:space="preserve">Mes </t>
  </si>
  <si>
    <t>Páginas vistas</t>
  </si>
  <si>
    <t xml:space="preserve">Número de visitas: </t>
  </si>
  <si>
    <t>Enero</t>
  </si>
  <si>
    <t>Febrero</t>
  </si>
  <si>
    <t>Marzo</t>
  </si>
  <si>
    <t>Abril</t>
  </si>
  <si>
    <t>Mayo</t>
  </si>
  <si>
    <t>Junio</t>
  </si>
  <si>
    <t>Julio</t>
  </si>
  <si>
    <t>Agosto</t>
  </si>
  <si>
    <t>Septiembre</t>
  </si>
  <si>
    <t>Octubre</t>
  </si>
  <si>
    <t>Noviembre</t>
  </si>
  <si>
    <t>Diciembre</t>
  </si>
  <si>
    <t>Visitas</t>
  </si>
  <si>
    <t>Año</t>
  </si>
  <si>
    <t>2014*</t>
  </si>
  <si>
    <t>* Solo diciembre</t>
  </si>
  <si>
    <t>Totales</t>
  </si>
  <si>
    <t>Tipo</t>
  </si>
  <si>
    <t>2 a 5</t>
  </si>
  <si>
    <t>6 a 25</t>
  </si>
  <si>
    <t>26 a 100</t>
  </si>
  <si>
    <t>101 a 250</t>
  </si>
  <si>
    <t>&gt;250</t>
  </si>
  <si>
    <t>Solicitantes</t>
  </si>
  <si>
    <t>Solicitudes</t>
  </si>
  <si>
    <t>¿Por qué se inadmiten solicitudes?</t>
  </si>
  <si>
    <t>¿Sobre qué materia de publicidad activa nos preguntan?</t>
  </si>
  <si>
    <t>Perspectiva de género</t>
  </si>
  <si>
    <t>Distribución de solicitudes  finalizadas y clasificadas</t>
  </si>
  <si>
    <t>SOLICITUDES CLASIFICADAS</t>
  </si>
  <si>
    <t>Mujer</t>
  </si>
  <si>
    <t>Hombre</t>
  </si>
  <si>
    <t>Pers. Jur.</t>
  </si>
  <si>
    <t>1.2.1 Estructura organizativa.</t>
  </si>
  <si>
    <t>1.3.1 Planes y programas anuales y plurianuales.</t>
  </si>
  <si>
    <t>2.1 Directrices, instrucciones, circulares.</t>
  </si>
  <si>
    <t>2.3 Respuestas a consultas planteadas por particulares u otros órganos.</t>
  </si>
  <si>
    <t xml:space="preserve">Acceso electrónico </t>
  </si>
  <si>
    <t>Inadmisión</t>
  </si>
  <si>
    <t>¿Por qué, en ocasiones se deniega el acceso?</t>
  </si>
  <si>
    <t>Denegaciones por artículo</t>
  </si>
  <si>
    <t>¿Sobre que categoría RISP nos preguntan?</t>
  </si>
  <si>
    <t>Nota</t>
  </si>
  <si>
    <t>Solicitantes Totales</t>
  </si>
  <si>
    <t>Solicitantes Nuevos</t>
  </si>
  <si>
    <t>2014</t>
  </si>
  <si>
    <t>2015</t>
  </si>
  <si>
    <t>2016</t>
  </si>
  <si>
    <t>2017</t>
  </si>
  <si>
    <t>2018</t>
  </si>
  <si>
    <t>2019</t>
  </si>
  <si>
    <t>2020</t>
  </si>
  <si>
    <t>***</t>
  </si>
  <si>
    <t>1. Ciencia y tecnología</t>
  </si>
  <si>
    <t>10. Hacienda</t>
  </si>
  <si>
    <t>11. Industria</t>
  </si>
  <si>
    <t>12. Legislación y justicia</t>
  </si>
  <si>
    <t>13. Medio ambiente</t>
  </si>
  <si>
    <t>14. Medio rural y pesca</t>
  </si>
  <si>
    <t>15. Salud</t>
  </si>
  <si>
    <t>16. Sector público</t>
  </si>
  <si>
    <t>17. Seguridad</t>
  </si>
  <si>
    <t>18. Sociedad y bienestar</t>
  </si>
  <si>
    <t>19. Transporte</t>
  </si>
  <si>
    <t>2. Comercio</t>
  </si>
  <si>
    <t>20. Turismo</t>
  </si>
  <si>
    <t>21. Urbanismo e infraestructuras</t>
  </si>
  <si>
    <t>22. Vivienda</t>
  </si>
  <si>
    <t>3. Cultura y ocio</t>
  </si>
  <si>
    <t>4. Demografía</t>
  </si>
  <si>
    <t>5. Deporte</t>
  </si>
  <si>
    <t>6. Economía</t>
  </si>
  <si>
    <t>7. Educación</t>
  </si>
  <si>
    <t>8. Empleo</t>
  </si>
  <si>
    <t>9. Energía</t>
  </si>
  <si>
    <t>Hombres</t>
  </si>
  <si>
    <t>Mujeres</t>
  </si>
  <si>
    <t>Personas jurídicas</t>
  </si>
  <si>
    <t>UIT Sanidad</t>
  </si>
  <si>
    <t>UIT Ciencia e Innovación</t>
  </si>
  <si>
    <t>Total general</t>
  </si>
  <si>
    <t>Total solicitudes Portal de la Transparencia (a 30/06/2019)</t>
  </si>
  <si>
    <t>20.881</t>
  </si>
  <si>
    <t>Número de solicitudes por participante</t>
  </si>
  <si>
    <t>UIT Transportes, Movilidad y Agenda Urbana</t>
  </si>
  <si>
    <t>UIT Presidencia, Relaciones con las Cortes y Memoria Democrática - Presidencia del Gobierno</t>
  </si>
  <si>
    <t>UIT Asuntos Económicos y Transformación Digital</t>
  </si>
  <si>
    <t>UIT Trabajo y Economía Social</t>
  </si>
  <si>
    <t>UIT Transición Ecológica y el Reto Demográfico</t>
  </si>
  <si>
    <t>UIT Derechos Sociales y Agenda 2030</t>
  </si>
  <si>
    <t>UIT Universidades</t>
  </si>
  <si>
    <t>UIT Inclusión, Seguridad Social y Migraciones</t>
  </si>
  <si>
    <t>UIT Igualdad</t>
  </si>
  <si>
    <t>UIT Consumo</t>
  </si>
  <si>
    <t xml:space="preserve">Total </t>
  </si>
  <si>
    <t>(*) Nota: De acuerdo con lo establecido en el apartado 1 de la Disposición adicional tercera del Real Decreto 463/2020, de 14 de marzo, por el que se declara el estado de alarma para la gestión de la situación sanitaria ocasionada por el COVID-19, se suspenden términos y se interrumpen los plazos para la tramitación de los procedimientos de las entidades del sector público. El cómputo de los plazos se reanudará en el momento en que pierda vigencia el presente real decreto o, en su caso, las prórrogas del mismo.</t>
  </si>
  <si>
    <t>2020**</t>
  </si>
  <si>
    <t>Datos del Portal de la Transparencia
Mayo 2020</t>
  </si>
  <si>
    <t>** Solo hasta mayo</t>
  </si>
  <si>
    <t>Expedientes en silencio administrativo*</t>
  </si>
  <si>
    <t xml:space="preserve">Nº Solicitudes clasificadas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</si>
</sst>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
    <numFmt numFmtId="165" formatCode="_-* #,##0\ _€_-;\-* #,##0\ _€_-;_-* &quot;-&quot;??\ _€_-;_-@_-"/>
    <numFmt numFmtId="166" formatCode="[$-C0A]mmm\-yy;@"/>
    <numFmt numFmtId="167" formatCode="#,##0_ ;\-#,##0\ "/>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6"/>
      <color theme="1"/>
      <name val="Calibri"/>
      <family val="2"/>
      <scheme val="minor"/>
    </font>
    <font>
      <b/>
      <sz val="18"/>
      <color theme="1"/>
      <name val="Calibri"/>
      <family val="2"/>
      <scheme val="minor"/>
    </font>
    <font>
      <b/>
      <sz val="20"/>
      <color rgb="FF0070C0"/>
      <name val="Calibri"/>
      <family val="2"/>
      <scheme val="minor"/>
    </font>
    <font>
      <u/>
      <sz val="11"/>
      <color theme="10"/>
      <name val="Calibri"/>
      <family val="2"/>
      <scheme val="minor"/>
    </font>
    <font>
      <u/>
      <sz val="11"/>
      <color rgb="FF0070C0"/>
      <name val="Calibri"/>
      <family val="2"/>
      <scheme val="minor"/>
    </font>
    <font>
      <sz val="9"/>
      <color theme="1"/>
      <name val="Calibri"/>
      <family val="2"/>
      <scheme val="minor"/>
    </font>
    <font>
      <sz val="11"/>
      <color theme="1"/>
      <name val="Calibri"/>
      <scheme val="minor"/>
    </font>
    <font>
      <sz val="10"/>
      <name val="Arial"/>
      <family val="2"/>
    </font>
    <font>
      <b/>
      <sz val="11"/>
      <color rgb="FFFFFFFF"/>
      <name val="Calibri"/>
      <family val="2"/>
    </font>
    <font>
      <b/>
      <sz val="11"/>
      <name val="Calibri"/>
      <family val="2"/>
    </font>
    <font>
      <sz val="11"/>
      <name val="Calibri"/>
      <family val="2"/>
    </font>
    <font>
      <sz val="11"/>
      <color theme="1"/>
      <name val="Calibri"/>
      <family val="2"/>
    </font>
    <font>
      <sz val="11"/>
      <color rgb="FFFFFFFF"/>
      <name val="Calibri"/>
      <family val="2"/>
    </font>
    <font>
      <b/>
      <sz val="11"/>
      <color rgb="FF000000"/>
      <name val="Calibri"/>
      <family val="2"/>
    </font>
    <font>
      <i/>
      <sz val="11"/>
      <color theme="1"/>
      <name val="Calibri"/>
      <family val="2"/>
      <scheme val="minor"/>
    </font>
    <font>
      <b/>
      <sz val="10"/>
      <color indexed="9"/>
      <name val="Arial"/>
      <family val="2"/>
    </font>
    <font>
      <b/>
      <sz val="11"/>
      <color theme="0"/>
      <name val="Arial"/>
      <family val="2"/>
    </font>
    <font>
      <b/>
      <sz val="18"/>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bgColor indexed="9"/>
      </patternFill>
    </fill>
    <fill>
      <patternFill patternType="solid">
        <fgColor theme="3" tint="0.79998168889431442"/>
        <bgColor indexed="9"/>
      </patternFill>
    </fill>
    <fill>
      <patternFill patternType="solid">
        <fgColor theme="7" tint="0.59999389629810485"/>
        <bgColor indexed="64"/>
      </patternFill>
    </fill>
    <fill>
      <patternFill patternType="solid">
        <fgColor theme="4" tint="0.79998168889431442"/>
        <bgColor indexed="64"/>
      </patternFill>
    </fill>
    <fill>
      <patternFill patternType="solid">
        <fgColor rgb="FF2A65AC"/>
        <bgColor indexed="64"/>
      </patternFill>
    </fill>
    <fill>
      <patternFill patternType="solid">
        <fgColor rgb="FF2A65AC"/>
        <bgColor theme="4" tint="0.79998168889431442"/>
      </patternFill>
    </fill>
    <fill>
      <patternFill patternType="solid">
        <fgColor theme="7" tint="0.59999389629810485"/>
        <bgColor theme="4" tint="0.79998168889431442"/>
      </patternFill>
    </fill>
    <fill>
      <patternFill patternType="solid">
        <fgColor rgb="FF0070C0"/>
        <bgColor indexed="64"/>
      </patternFill>
    </fill>
    <fill>
      <patternFill patternType="solid">
        <fgColor theme="0"/>
        <bgColor theme="4" tint="0.79998168889431442"/>
      </patternFill>
    </fill>
    <fill>
      <patternFill patternType="solid">
        <fgColor theme="4" tint="0.79998168889431442"/>
        <bgColor theme="4" tint="0.79998168889431442"/>
      </patternFill>
    </fill>
    <fill>
      <patternFill patternType="solid">
        <fgColor rgb="FF4F81BD"/>
        <bgColor rgb="FF4F81BD"/>
      </patternFill>
    </fill>
    <fill>
      <patternFill patternType="solid">
        <fgColor rgb="FFC5D9F1"/>
        <bgColor rgb="FF000000"/>
      </patternFill>
    </fill>
    <fill>
      <patternFill patternType="solid">
        <fgColor rgb="FFCCC0DA"/>
        <bgColor rgb="FF000000"/>
      </patternFill>
    </fill>
    <fill>
      <patternFill patternType="solid">
        <fgColor rgb="FF538DD5"/>
        <bgColor rgb="FF000000"/>
      </patternFill>
    </fill>
    <fill>
      <patternFill patternType="solid">
        <fgColor rgb="FFFFFFFF"/>
        <bgColor rgb="FF000000"/>
      </patternFill>
    </fill>
    <fill>
      <patternFill patternType="solid">
        <fgColor theme="4"/>
        <bgColor indexed="9"/>
      </patternFill>
    </fill>
    <fill>
      <patternFill patternType="solid">
        <fgColor theme="7" tint="0.59999389629810485"/>
        <bgColor indexed="9"/>
      </patternFill>
    </fill>
    <fill>
      <patternFill patternType="solid">
        <fgColor theme="4"/>
        <bgColor indexed="64"/>
      </patternFill>
    </fill>
    <fill>
      <patternFill patternType="solid">
        <fgColor rgb="FF4F81BD"/>
        <bgColor rgb="FF000000"/>
      </patternFill>
    </fill>
    <fill>
      <patternFill patternType="solid">
        <fgColor rgb="FFDAEEF3"/>
        <bgColor rgb="FF000000"/>
      </patternFill>
    </fill>
    <fill>
      <patternFill patternType="solid">
        <fgColor rgb="FF4A7DBA"/>
        <bgColor indexed="64"/>
      </patternFill>
    </fill>
    <fill>
      <patternFill patternType="solid">
        <fgColor theme="7" tint="0.59999389629810485"/>
        <bgColor rgb="FF000000"/>
      </patternFill>
    </fill>
    <fill>
      <patternFill patternType="solid">
        <fgColor rgb="FFFCD5B4"/>
        <bgColor rgb="FF000000"/>
      </patternFill>
    </fill>
    <fill>
      <patternFill patternType="solid">
        <fgColor theme="4" tint="-0.249977111117893"/>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theme="3" tint="0.59999389629810485"/>
      </left>
      <right style="medium">
        <color theme="3" tint="0.59999389629810485"/>
      </right>
      <top style="medium">
        <color theme="3" tint="0.59999389629810485"/>
      </top>
      <bottom style="medium">
        <color theme="3" tint="0.59999389629810485"/>
      </bottom>
      <diagonal/>
    </border>
    <border>
      <left/>
      <right/>
      <top/>
      <bottom style="medium">
        <color theme="3" tint="0.59999389629810485"/>
      </bottom>
      <diagonal/>
    </border>
    <border>
      <left/>
      <right style="thin">
        <color theme="4"/>
      </right>
      <top/>
      <bottom style="thin">
        <color theme="4"/>
      </bottom>
      <diagonal/>
    </border>
    <border>
      <left/>
      <right style="thin">
        <color theme="4"/>
      </right>
      <top style="thin">
        <color theme="4"/>
      </top>
      <bottom style="thin">
        <color theme="4"/>
      </bottom>
      <diagonal/>
    </border>
    <border>
      <left style="thin">
        <color indexed="6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6" tint="-0.249977111117893"/>
      </right>
      <top style="thin">
        <color theme="4"/>
      </top>
      <bottom style="thin">
        <color theme="4"/>
      </bottom>
      <diagonal/>
    </border>
    <border>
      <left style="thin">
        <color theme="4"/>
      </left>
      <right style="thin">
        <color theme="4"/>
      </right>
      <top style="thin">
        <color theme="4"/>
      </top>
      <bottom style="thin">
        <color theme="6" tint="-0.249977111117893"/>
      </bottom>
      <diagonal/>
    </border>
    <border>
      <left style="thin">
        <color theme="4"/>
      </left>
      <right style="thin">
        <color theme="4"/>
      </right>
      <top style="thin">
        <color theme="6" tint="-0.249977111117893"/>
      </top>
      <bottom style="thin">
        <color theme="4"/>
      </bottom>
      <diagonal/>
    </border>
    <border>
      <left/>
      <right style="thin">
        <color theme="4"/>
      </right>
      <top style="thin">
        <color theme="6" tint="-0.249977111117893"/>
      </top>
      <bottom style="thin">
        <color theme="6" tint="-0.249977111117893"/>
      </bottom>
      <diagonal/>
    </border>
    <border>
      <left style="thin">
        <color theme="4"/>
      </left>
      <right style="thin">
        <color theme="4"/>
      </right>
      <top style="thin">
        <color theme="6" tint="-0.249977111117893"/>
      </top>
      <bottom style="thin">
        <color theme="6" tint="-0.249977111117893"/>
      </bottom>
      <diagonal/>
    </border>
    <border>
      <left style="thin">
        <color theme="4"/>
      </left>
      <right style="thin">
        <color theme="6" tint="-0.249977111117893"/>
      </right>
      <top/>
      <bottom style="thin">
        <color theme="4"/>
      </bottom>
      <diagonal/>
    </border>
    <border>
      <left style="thin">
        <color theme="6" tint="-0.249977111117893"/>
      </left>
      <right style="thin">
        <color theme="4"/>
      </right>
      <top style="thin">
        <color theme="6" tint="-0.249977111117893"/>
      </top>
      <bottom style="thin">
        <color theme="6" tint="-0.249977111117893"/>
      </bottom>
      <diagonal/>
    </border>
    <border>
      <left style="thin">
        <color theme="6" tint="-0.249977111117893"/>
      </left>
      <right style="thin">
        <color theme="4"/>
      </right>
      <top style="thin">
        <color theme="6" tint="-0.249977111117893"/>
      </top>
      <bottom style="thin">
        <color theme="4"/>
      </bottom>
      <diagonal/>
    </border>
    <border>
      <left style="thin">
        <color theme="4"/>
      </left>
      <right style="thin">
        <color theme="4"/>
      </right>
      <top/>
      <bottom style="thin">
        <color theme="6" tint="-0.249977111117893"/>
      </bottom>
      <diagonal/>
    </border>
    <border>
      <left style="thin">
        <color theme="6" tint="-0.249977111117893"/>
      </left>
      <right style="thin">
        <color theme="4"/>
      </right>
      <top style="thin">
        <color theme="4"/>
      </top>
      <bottom style="thin">
        <color theme="4"/>
      </bottom>
      <diagonal/>
    </border>
    <border>
      <left style="thin">
        <color theme="6" tint="-0.249977111117893"/>
      </left>
      <right style="thin">
        <color theme="6" tint="-0.249977111117893"/>
      </right>
      <top/>
      <bottom style="thin">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4"/>
      </left>
      <right/>
      <top/>
      <bottom/>
      <diagonal/>
    </border>
    <border>
      <left style="thin">
        <color theme="6" tint="-0.249977111117893"/>
      </left>
      <right style="thin">
        <color theme="4"/>
      </right>
      <top style="thin">
        <color theme="4"/>
      </top>
      <bottom style="thin">
        <color theme="6" tint="-0.249977111117893"/>
      </bottom>
      <diagonal/>
    </border>
    <border>
      <left/>
      <right/>
      <top/>
      <bottom style="thin">
        <color theme="4"/>
      </bottom>
      <diagonal/>
    </border>
    <border>
      <left style="thin">
        <color theme="4"/>
      </left>
      <right style="thin">
        <color theme="4"/>
      </right>
      <top/>
      <bottom/>
      <diagonal/>
    </border>
    <border>
      <left/>
      <right style="thin">
        <color theme="4"/>
      </right>
      <top/>
      <bottom/>
      <diagonal/>
    </border>
    <border>
      <left style="thin">
        <color rgb="FF2A65AC"/>
      </left>
      <right style="thin">
        <color rgb="FF2A65AC"/>
      </right>
      <top style="thin">
        <color rgb="FF2A65AC"/>
      </top>
      <bottom style="thin">
        <color rgb="FF2A65AC"/>
      </bottom>
      <diagonal/>
    </border>
    <border>
      <left/>
      <right style="thin">
        <color rgb="FF2A65AC"/>
      </right>
      <top/>
      <bottom style="thin">
        <color rgb="FF2A65AC"/>
      </bottom>
      <diagonal/>
    </border>
    <border>
      <left style="thin">
        <color rgb="FF2A65AC"/>
      </left>
      <right style="thin">
        <color rgb="FF2A65AC"/>
      </right>
      <top/>
      <bottom style="thin">
        <color rgb="FF2A65AC"/>
      </bottom>
      <diagonal/>
    </border>
    <border>
      <left style="thin">
        <color rgb="FF2A65AC"/>
      </left>
      <right/>
      <top/>
      <bottom style="thin">
        <color rgb="FF2A65AC"/>
      </bottom>
      <diagonal/>
    </border>
    <border>
      <left/>
      <right style="thin">
        <color rgb="FF2A65AC"/>
      </right>
      <top style="thin">
        <color rgb="FF2A65AC"/>
      </top>
      <bottom style="thin">
        <color rgb="FF2A65AC"/>
      </bottom>
      <diagonal/>
    </border>
    <border>
      <left style="thin">
        <color rgb="FF2A65AC"/>
      </left>
      <right/>
      <top style="thin">
        <color rgb="FF2A65AC"/>
      </top>
      <bottom style="thin">
        <color rgb="FF2A65AC"/>
      </bottom>
      <diagonal/>
    </border>
    <border>
      <left/>
      <right style="thin">
        <color rgb="FF2A65AC"/>
      </right>
      <top style="thin">
        <color rgb="FF2A65AC"/>
      </top>
      <bottom/>
      <diagonal/>
    </border>
    <border>
      <left style="thin">
        <color rgb="FF2A65AC"/>
      </left>
      <right style="thin">
        <color rgb="FF2A65AC"/>
      </right>
      <top style="thin">
        <color rgb="FF2A65AC"/>
      </top>
      <bottom/>
      <diagonal/>
    </border>
    <border>
      <left style="thin">
        <color rgb="FF2A65AC"/>
      </left>
      <right/>
      <top style="thin">
        <color rgb="FF2A65AC"/>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style="thin">
        <color indexed="64"/>
      </left>
      <right/>
      <top/>
      <bottom/>
      <diagonal/>
    </border>
    <border>
      <left style="thin">
        <color indexed="64"/>
      </left>
      <right style="medium">
        <color rgb="FF8DB4E2"/>
      </right>
      <top style="thin">
        <color indexed="64"/>
      </top>
      <bottom style="medium">
        <color rgb="FF8DB4E2"/>
      </bottom>
      <diagonal/>
    </border>
    <border>
      <left style="medium">
        <color rgb="FF8DB4E2"/>
      </left>
      <right style="medium">
        <color rgb="FF8DB4E2"/>
      </right>
      <top style="thin">
        <color indexed="64"/>
      </top>
      <bottom style="medium">
        <color rgb="FF8DB4E2"/>
      </bottom>
      <diagonal/>
    </border>
    <border>
      <left style="medium">
        <color rgb="FF8DB4E2"/>
      </left>
      <right style="thin">
        <color indexed="64"/>
      </right>
      <top style="thin">
        <color indexed="64"/>
      </top>
      <bottom style="medium">
        <color rgb="FF8DB4E2"/>
      </bottom>
      <diagonal/>
    </border>
    <border>
      <left style="thin">
        <color indexed="64"/>
      </left>
      <right style="medium">
        <color rgb="FF8DB4E2"/>
      </right>
      <top style="medium">
        <color rgb="FF8DB4E2"/>
      </top>
      <bottom style="medium">
        <color rgb="FF8DB4E2"/>
      </bottom>
      <diagonal/>
    </border>
    <border>
      <left style="medium">
        <color rgb="FF8DB4E2"/>
      </left>
      <right style="medium">
        <color rgb="FF8DB4E2"/>
      </right>
      <top style="medium">
        <color rgb="FF8DB4E2"/>
      </top>
      <bottom style="medium">
        <color rgb="FF8DB4E2"/>
      </bottom>
      <diagonal/>
    </border>
    <border>
      <left style="medium">
        <color rgb="FF8DB4E2"/>
      </left>
      <right style="thin">
        <color indexed="64"/>
      </right>
      <top style="medium">
        <color rgb="FF8DB4E2"/>
      </top>
      <bottom style="medium">
        <color rgb="FF8DB4E2"/>
      </bottom>
      <diagonal/>
    </border>
    <border>
      <left style="thin">
        <color indexed="64"/>
      </left>
      <right style="medium">
        <color rgb="FF8DB4E2"/>
      </right>
      <top style="medium">
        <color rgb="FF8DB4E2"/>
      </top>
      <bottom style="thin">
        <color indexed="64"/>
      </bottom>
      <diagonal/>
    </border>
    <border>
      <left style="medium">
        <color rgb="FF8DB4E2"/>
      </left>
      <right style="medium">
        <color rgb="FF8DB4E2"/>
      </right>
      <top style="medium">
        <color rgb="FF8DB4E2"/>
      </top>
      <bottom style="thin">
        <color indexed="64"/>
      </bottom>
      <diagonal/>
    </border>
    <border>
      <left style="medium">
        <color rgb="FF8DB4E2"/>
      </left>
      <right style="thin">
        <color indexed="64"/>
      </right>
      <top style="medium">
        <color rgb="FF8DB4E2"/>
      </top>
      <bottom style="thin">
        <color indexed="64"/>
      </bottom>
      <diagonal/>
    </border>
    <border>
      <left/>
      <right style="thin">
        <color rgb="FF8DB4E2"/>
      </right>
      <top/>
      <bottom style="medium">
        <color rgb="FF8DB4E2"/>
      </bottom>
      <diagonal/>
    </border>
    <border>
      <left style="thin">
        <color rgb="FF8DB4E2"/>
      </left>
      <right style="thin">
        <color rgb="FF8DB4E2"/>
      </right>
      <top/>
      <bottom style="medium">
        <color rgb="FF8DB4E2"/>
      </bottom>
      <diagonal/>
    </border>
    <border>
      <left style="thin">
        <color rgb="FF8DB4E2"/>
      </left>
      <right/>
      <top/>
      <bottom style="medium">
        <color rgb="FF8DB4E2"/>
      </bottom>
      <diagonal/>
    </border>
    <border>
      <left/>
      <right style="thin">
        <color rgb="FF8DB4E2"/>
      </right>
      <top/>
      <bottom style="thin">
        <color rgb="FF8DB4E2"/>
      </bottom>
      <diagonal/>
    </border>
    <border>
      <left style="thin">
        <color rgb="FF8DB4E2"/>
      </left>
      <right style="thin">
        <color rgb="FF8DB4E2"/>
      </right>
      <top/>
      <bottom style="thin">
        <color rgb="FF8DB4E2"/>
      </bottom>
      <diagonal/>
    </border>
    <border>
      <left style="thin">
        <color rgb="FF8DB4E2"/>
      </left>
      <right/>
      <top/>
      <bottom style="thin">
        <color rgb="FF8DB4E2"/>
      </bottom>
      <diagonal/>
    </border>
    <border>
      <left/>
      <right style="thin">
        <color rgb="FF8DB4E2"/>
      </right>
      <top style="thin">
        <color rgb="FF8DB4E2"/>
      </top>
      <bottom style="thin">
        <color rgb="FF8DB4E2"/>
      </bottom>
      <diagonal/>
    </border>
    <border>
      <left style="thin">
        <color rgb="FF8DB4E2"/>
      </left>
      <right style="thin">
        <color rgb="FF8DB4E2"/>
      </right>
      <top style="thin">
        <color rgb="FF8DB4E2"/>
      </top>
      <bottom style="thin">
        <color rgb="FF8DB4E2"/>
      </bottom>
      <diagonal/>
    </border>
    <border>
      <left style="thin">
        <color rgb="FF8DB4E2"/>
      </left>
      <right/>
      <top style="thin">
        <color rgb="FF8DB4E2"/>
      </top>
      <bottom style="thin">
        <color rgb="FF8DB4E2"/>
      </bottom>
      <diagonal/>
    </border>
    <border>
      <left/>
      <right style="thin">
        <color rgb="FF8DB4E2"/>
      </right>
      <top style="thin">
        <color rgb="FF8DB4E2"/>
      </top>
      <bottom/>
      <diagonal/>
    </border>
    <border>
      <left style="thin">
        <color rgb="FF8DB4E2"/>
      </left>
      <right/>
      <top style="thin">
        <color rgb="FF8DB4E2"/>
      </top>
      <bottom/>
      <diagonal/>
    </border>
    <border>
      <left style="medium">
        <color theme="3" tint="0.59999389629810485"/>
      </left>
      <right style="medium">
        <color theme="3" tint="0.59999389629810485"/>
      </right>
      <top style="medium">
        <color theme="3" tint="0.59999389629810485"/>
      </top>
      <bottom style="thin">
        <color theme="4" tint="0.39997558519241921"/>
      </bottom>
      <diagonal/>
    </border>
    <border>
      <left/>
      <right style="thin">
        <color theme="6" tint="-0.249977111117893"/>
      </right>
      <top style="thin">
        <color theme="4"/>
      </top>
      <bottom style="thin">
        <color theme="6" tint="-0.249977111117893"/>
      </bottom>
      <diagonal/>
    </border>
    <border>
      <left style="thin">
        <color theme="4"/>
      </left>
      <right style="thin">
        <color theme="4"/>
      </right>
      <top style="thin">
        <color indexed="64"/>
      </top>
      <bottom style="thin">
        <color theme="4"/>
      </bottom>
      <diagonal/>
    </border>
    <border>
      <left/>
      <right style="thin">
        <color theme="4"/>
      </right>
      <top style="thin">
        <color indexed="64"/>
      </top>
      <bottom style="thin">
        <color theme="4"/>
      </bottom>
      <diagonal/>
    </border>
    <border>
      <left style="thin">
        <color indexed="64"/>
      </left>
      <right style="thin">
        <color indexed="64"/>
      </right>
      <top style="thin">
        <color indexed="64"/>
      </top>
      <bottom style="thin">
        <color rgb="FF95B3D7"/>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auto="1"/>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7" fillId="0" borderId="0"/>
  </cellStyleXfs>
  <cellXfs count="288">
    <xf numFmtId="0" fontId="0" fillId="0" borderId="0" xfId="0"/>
    <xf numFmtId="0" fontId="0" fillId="0" borderId="0" xfId="0" applyBorder="1"/>
    <xf numFmtId="166" fontId="0" fillId="0" borderId="0" xfId="0" applyNumberFormat="1" applyAlignment="1">
      <alignment horizontal="center"/>
    </xf>
    <xf numFmtId="3" fontId="0" fillId="0" borderId="0" xfId="0" applyNumberFormat="1" applyAlignment="1">
      <alignment horizontal="center"/>
    </xf>
    <xf numFmtId="3" fontId="0" fillId="0" borderId="0" xfId="0" applyNumberFormat="1"/>
    <xf numFmtId="0" fontId="0" fillId="0" borderId="0" xfId="0"/>
    <xf numFmtId="10" fontId="0" fillId="0" borderId="0" xfId="43" applyNumberFormat="1" applyFont="1"/>
    <xf numFmtId="0" fontId="0" fillId="33" borderId="0" xfId="0" applyFill="1" applyBorder="1"/>
    <xf numFmtId="0" fontId="24" fillId="33" borderId="0" xfId="44" applyFont="1" applyFill="1" applyBorder="1"/>
    <xf numFmtId="0" fontId="0" fillId="34" borderId="16" xfId="0" applyFill="1" applyBorder="1"/>
    <xf numFmtId="0" fontId="0" fillId="0" borderId="18" xfId="0" applyBorder="1"/>
    <xf numFmtId="0" fontId="0" fillId="34" borderId="24" xfId="0" applyFill="1" applyBorder="1"/>
    <xf numFmtId="0" fontId="0" fillId="34" borderId="18" xfId="0" applyFill="1" applyBorder="1"/>
    <xf numFmtId="0" fontId="0" fillId="34" borderId="27" xfId="0" applyFill="1" applyBorder="1"/>
    <xf numFmtId="0" fontId="0" fillId="0" borderId="21" xfId="0" applyBorder="1"/>
    <xf numFmtId="0" fontId="0" fillId="0" borderId="16" xfId="0" applyBorder="1"/>
    <xf numFmtId="0" fontId="0" fillId="34" borderId="19" xfId="0" applyFill="1" applyBorder="1"/>
    <xf numFmtId="0" fontId="16" fillId="37" borderId="24" xfId="0" applyFont="1" applyFill="1" applyBorder="1"/>
    <xf numFmtId="0" fontId="22" fillId="33" borderId="0" xfId="0" applyFont="1" applyFill="1" applyBorder="1" applyAlignment="1">
      <alignment horizontal="center" wrapText="1"/>
    </xf>
    <xf numFmtId="3" fontId="0" fillId="0" borderId="0" xfId="0" applyNumberFormat="1" applyAlignment="1">
      <alignment horizontal="right"/>
    </xf>
    <xf numFmtId="0" fontId="25" fillId="0" borderId="0" xfId="0" applyFont="1" applyAlignment="1">
      <alignment vertical="center"/>
    </xf>
    <xf numFmtId="0" fontId="0" fillId="40" borderId="38" xfId="0" applyFont="1" applyFill="1" applyBorder="1"/>
    <xf numFmtId="0" fontId="0" fillId="43" borderId="10" xfId="0" applyFont="1" applyFill="1" applyBorder="1"/>
    <xf numFmtId="0" fontId="0" fillId="38" borderId="10" xfId="0" applyFont="1" applyFill="1" applyBorder="1"/>
    <xf numFmtId="0" fontId="13" fillId="39" borderId="0" xfId="0" applyFont="1" applyFill="1"/>
    <xf numFmtId="10" fontId="0" fillId="34" borderId="22" xfId="0" applyNumberFormat="1" applyFill="1" applyBorder="1"/>
    <xf numFmtId="10" fontId="0" fillId="0" borderId="22" xfId="0" applyNumberFormat="1" applyBorder="1"/>
    <xf numFmtId="10" fontId="0" fillId="0" borderId="26" xfId="0" applyNumberFormat="1" applyBorder="1"/>
    <xf numFmtId="10" fontId="0" fillId="34" borderId="18" xfId="0" applyNumberFormat="1" applyFill="1" applyBorder="1"/>
    <xf numFmtId="10" fontId="0" fillId="0" borderId="18" xfId="0" applyNumberFormat="1" applyBorder="1"/>
    <xf numFmtId="10" fontId="0" fillId="34" borderId="13" xfId="0" applyNumberFormat="1" applyFill="1" applyBorder="1"/>
    <xf numFmtId="10" fontId="0" fillId="0" borderId="16" xfId="0" applyNumberFormat="1" applyBorder="1"/>
    <xf numFmtId="10" fontId="0" fillId="34" borderId="16" xfId="0" applyNumberFormat="1" applyFill="1" applyBorder="1"/>
    <xf numFmtId="10" fontId="0" fillId="0" borderId="13" xfId="0" applyNumberFormat="1" applyBorder="1"/>
    <xf numFmtId="10" fontId="0" fillId="34" borderId="14" xfId="0" applyNumberFormat="1" applyFill="1" applyBorder="1"/>
    <xf numFmtId="10" fontId="0" fillId="0" borderId="14" xfId="0" applyNumberFormat="1" applyBorder="1"/>
    <xf numFmtId="0" fontId="0" fillId="0" borderId="40" xfId="0" applyBorder="1"/>
    <xf numFmtId="0" fontId="0" fillId="0" borderId="43" xfId="0" applyBorder="1"/>
    <xf numFmtId="0" fontId="16" fillId="37" borderId="45" xfId="0" applyFont="1" applyFill="1" applyBorder="1"/>
    <xf numFmtId="0" fontId="17" fillId="0" borderId="40" xfId="0" applyFont="1" applyBorder="1"/>
    <xf numFmtId="0" fontId="19" fillId="0" borderId="43" xfId="0" applyFont="1" applyBorder="1"/>
    <xf numFmtId="0" fontId="18" fillId="37" borderId="45" xfId="0" applyFont="1" applyFill="1" applyBorder="1"/>
    <xf numFmtId="10" fontId="0" fillId="0" borderId="44" xfId="43" applyNumberFormat="1" applyFont="1" applyBorder="1" applyAlignment="1">
      <alignment horizontal="right"/>
    </xf>
    <xf numFmtId="10" fontId="16" fillId="37" borderId="47" xfId="43" applyNumberFormat="1" applyFont="1" applyFill="1" applyBorder="1" applyAlignment="1">
      <alignment horizontal="right"/>
    </xf>
    <xf numFmtId="165" fontId="19" fillId="0" borderId="39" xfId="42" applyNumberFormat="1" applyFont="1" applyBorder="1" applyAlignment="1">
      <alignment horizontal="right"/>
    </xf>
    <xf numFmtId="10" fontId="19" fillId="0" borderId="44" xfId="43" applyNumberFormat="1" applyFont="1" applyBorder="1" applyAlignment="1">
      <alignment horizontal="right"/>
    </xf>
    <xf numFmtId="165" fontId="18" fillId="37" borderId="46" xfId="42" applyNumberFormat="1" applyFont="1" applyFill="1" applyBorder="1" applyAlignment="1">
      <alignment horizontal="right"/>
    </xf>
    <xf numFmtId="10" fontId="18" fillId="37" borderId="47" xfId="43" applyNumberFormat="1" applyFont="1" applyFill="1" applyBorder="1" applyAlignment="1">
      <alignment horizontal="right"/>
    </xf>
    <xf numFmtId="165" fontId="0" fillId="43" borderId="10" xfId="42" applyNumberFormat="1" applyFont="1" applyFill="1" applyBorder="1" applyAlignment="1">
      <alignment horizontal="right"/>
    </xf>
    <xf numFmtId="10" fontId="0" fillId="43" borderId="10" xfId="43" applyNumberFormat="1" applyFont="1" applyFill="1" applyBorder="1" applyAlignment="1">
      <alignment horizontal="right"/>
    </xf>
    <xf numFmtId="165" fontId="0" fillId="38" borderId="10" xfId="42" applyNumberFormat="1" applyFont="1" applyFill="1" applyBorder="1" applyAlignment="1">
      <alignment horizontal="right"/>
    </xf>
    <xf numFmtId="10" fontId="0" fillId="38" borderId="10" xfId="43" applyNumberFormat="1" applyFont="1" applyFill="1" applyBorder="1" applyAlignment="1">
      <alignment horizontal="right"/>
    </xf>
    <xf numFmtId="0" fontId="0" fillId="0" borderId="0" xfId="0" applyAlignment="1">
      <alignment horizontal="right"/>
    </xf>
    <xf numFmtId="0" fontId="0" fillId="44" borderId="10" xfId="0" applyFont="1" applyFill="1" applyBorder="1"/>
    <xf numFmtId="165" fontId="1" fillId="44" borderId="10" xfId="42" applyNumberFormat="1" applyFont="1" applyFill="1" applyBorder="1" applyAlignment="1">
      <alignment horizontal="right"/>
    </xf>
    <xf numFmtId="10" fontId="1" fillId="44" borderId="10" xfId="43" applyNumberFormat="1" applyFont="1" applyFill="1" applyBorder="1" applyAlignment="1">
      <alignment horizontal="right"/>
    </xf>
    <xf numFmtId="10" fontId="0" fillId="0" borderId="0" xfId="43" applyNumberFormat="1" applyFont="1" applyAlignment="1">
      <alignment horizontal="right"/>
    </xf>
    <xf numFmtId="0" fontId="0" fillId="37" borderId="52" xfId="0" applyFill="1" applyBorder="1"/>
    <xf numFmtId="3" fontId="0" fillId="37" borderId="52" xfId="0" applyNumberFormat="1" applyFill="1" applyBorder="1"/>
    <xf numFmtId="10" fontId="0" fillId="37" borderId="52" xfId="43" applyNumberFormat="1" applyFont="1" applyFill="1" applyBorder="1"/>
    <xf numFmtId="0" fontId="0" fillId="0" borderId="0" xfId="0" applyAlignment="1">
      <alignment horizontal="left" indent="1"/>
    </xf>
    <xf numFmtId="0" fontId="0" fillId="37" borderId="51" xfId="0" applyFont="1" applyFill="1" applyBorder="1"/>
    <xf numFmtId="3" fontId="0" fillId="37" borderId="51" xfId="0" applyNumberFormat="1" applyFont="1" applyFill="1" applyBorder="1"/>
    <xf numFmtId="0" fontId="16" fillId="41" borderId="10" xfId="0" applyFont="1" applyFill="1" applyBorder="1"/>
    <xf numFmtId="165" fontId="16" fillId="41" borderId="10" xfId="42" applyNumberFormat="1" applyFont="1" applyFill="1" applyBorder="1" applyAlignment="1">
      <alignment horizontal="right"/>
    </xf>
    <xf numFmtId="10" fontId="16" fillId="41" borderId="10" xfId="43" applyNumberFormat="1" applyFont="1" applyFill="1" applyBorder="1" applyAlignment="1">
      <alignment horizontal="right"/>
    </xf>
    <xf numFmtId="0" fontId="21" fillId="0" borderId="0" xfId="0" applyFont="1" applyBorder="1" applyAlignment="1"/>
    <xf numFmtId="17" fontId="0" fillId="0" borderId="0" xfId="0" applyNumberFormat="1"/>
    <xf numFmtId="165" fontId="0" fillId="0" borderId="0" xfId="42" applyNumberFormat="1" applyFont="1"/>
    <xf numFmtId="165" fontId="0" fillId="0" borderId="0" xfId="0" applyNumberFormat="1"/>
    <xf numFmtId="165" fontId="1" fillId="0" borderId="0" xfId="42" applyNumberFormat="1" applyFont="1"/>
    <xf numFmtId="165" fontId="26" fillId="0" borderId="0" xfId="42" applyNumberFormat="1" applyFont="1"/>
    <xf numFmtId="0" fontId="23" fillId="0" borderId="0" xfId="44"/>
    <xf numFmtId="0" fontId="28" fillId="45" borderId="54" xfId="0" applyFont="1" applyFill="1" applyBorder="1"/>
    <xf numFmtId="0" fontId="28" fillId="45" borderId="55" xfId="0" applyFont="1" applyFill="1" applyBorder="1"/>
    <xf numFmtId="0" fontId="28" fillId="45" borderId="56" xfId="0" applyFont="1" applyFill="1" applyBorder="1"/>
    <xf numFmtId="3" fontId="30" fillId="46" borderId="58" xfId="0" applyNumberFormat="1" applyFont="1" applyFill="1" applyBorder="1" applyAlignment="1">
      <alignment horizontal="right"/>
    </xf>
    <xf numFmtId="10" fontId="30" fillId="46" borderId="59" xfId="43" applyNumberFormat="1" applyFont="1" applyFill="1" applyBorder="1" applyAlignment="1">
      <alignment horizontal="right"/>
    </xf>
    <xf numFmtId="3" fontId="30" fillId="0" borderId="58" xfId="0" applyNumberFormat="1" applyFont="1" applyFill="1" applyBorder="1" applyAlignment="1">
      <alignment horizontal="right"/>
    </xf>
    <xf numFmtId="10" fontId="30" fillId="0" borderId="59" xfId="43" applyNumberFormat="1" applyFont="1" applyFill="1" applyBorder="1" applyAlignment="1">
      <alignment horizontal="right"/>
    </xf>
    <xf numFmtId="0" fontId="29" fillId="47" borderId="60" xfId="0" applyFont="1" applyFill="1" applyBorder="1"/>
    <xf numFmtId="3" fontId="29" fillId="47" borderId="61" xfId="0" applyNumberFormat="1" applyFont="1" applyFill="1" applyBorder="1" applyAlignment="1">
      <alignment horizontal="right"/>
    </xf>
    <xf numFmtId="10" fontId="29" fillId="47" borderId="62" xfId="43" applyNumberFormat="1" applyFont="1" applyFill="1" applyBorder="1" applyAlignment="1">
      <alignment horizontal="right"/>
    </xf>
    <xf numFmtId="0" fontId="28" fillId="45" borderId="10" xfId="0" applyFont="1" applyFill="1" applyBorder="1" applyAlignment="1">
      <alignment horizontal="center"/>
    </xf>
    <xf numFmtId="0" fontId="31" fillId="0" borderId="0" xfId="0" applyFont="1" applyFill="1" applyBorder="1" applyAlignment="1">
      <alignment horizontal="left"/>
    </xf>
    <xf numFmtId="0" fontId="13" fillId="42" borderId="10" xfId="0" applyFont="1" applyFill="1" applyBorder="1" applyAlignment="1">
      <alignment horizontal="center"/>
    </xf>
    <xf numFmtId="0" fontId="16" fillId="42" borderId="50" xfId="0" applyFont="1" applyFill="1" applyBorder="1" applyAlignment="1">
      <alignment horizontal="center"/>
    </xf>
    <xf numFmtId="0" fontId="16" fillId="34" borderId="10" xfId="0" applyFont="1" applyFill="1" applyBorder="1"/>
    <xf numFmtId="3" fontId="16" fillId="34" borderId="10" xfId="0" applyNumberFormat="1" applyFont="1" applyFill="1" applyBorder="1"/>
    <xf numFmtId="0" fontId="16" fillId="0" borderId="48" xfId="0" applyFont="1" applyBorder="1"/>
    <xf numFmtId="0" fontId="16" fillId="34" borderId="30" xfId="0" applyFont="1" applyFill="1" applyBorder="1"/>
    <xf numFmtId="3" fontId="16" fillId="34" borderId="30" xfId="0" applyNumberFormat="1" applyFont="1" applyFill="1" applyBorder="1"/>
    <xf numFmtId="0" fontId="32" fillId="48" borderId="63" xfId="0" applyFont="1" applyFill="1" applyBorder="1"/>
    <xf numFmtId="0" fontId="32" fillId="48" borderId="64" xfId="0" applyFont="1" applyFill="1" applyBorder="1"/>
    <xf numFmtId="0" fontId="32" fillId="48" borderId="65" xfId="0" applyFont="1" applyFill="1" applyBorder="1"/>
    <xf numFmtId="165" fontId="29" fillId="49" borderId="67" xfId="42" applyNumberFormat="1" applyFont="1" applyFill="1" applyBorder="1" applyAlignment="1">
      <alignment vertical="center" wrapText="1"/>
    </xf>
    <xf numFmtId="10" fontId="33" fillId="49" borderId="68" xfId="43" applyNumberFormat="1" applyFont="1" applyFill="1" applyBorder="1"/>
    <xf numFmtId="165" fontId="29" fillId="46" borderId="70" xfId="42" applyNumberFormat="1" applyFont="1" applyFill="1" applyBorder="1" applyAlignment="1">
      <alignment vertical="center" wrapText="1"/>
    </xf>
    <xf numFmtId="10" fontId="33" fillId="46" borderId="71" xfId="43" applyNumberFormat="1" applyFont="1" applyFill="1" applyBorder="1"/>
    <xf numFmtId="165" fontId="29" fillId="49" borderId="70" xfId="42" applyNumberFormat="1" applyFont="1" applyFill="1" applyBorder="1" applyAlignment="1">
      <alignment vertical="center" wrapText="1"/>
    </xf>
    <xf numFmtId="10" fontId="33" fillId="49" borderId="71" xfId="43" applyNumberFormat="1" applyFont="1" applyFill="1" applyBorder="1"/>
    <xf numFmtId="0" fontId="29" fillId="47" borderId="72" xfId="0" applyFont="1" applyFill="1" applyBorder="1" applyAlignment="1">
      <alignment horizontal="left"/>
    </xf>
    <xf numFmtId="165" fontId="29" fillId="47" borderId="67" xfId="42" applyNumberFormat="1" applyFont="1" applyFill="1" applyBorder="1" applyAlignment="1">
      <alignment vertical="center" wrapText="1"/>
    </xf>
    <xf numFmtId="10" fontId="33" fillId="47" borderId="73" xfId="43" applyNumberFormat="1" applyFont="1" applyFill="1" applyBorder="1"/>
    <xf numFmtId="0" fontId="17" fillId="0" borderId="41" xfId="0" applyFont="1" applyBorder="1" applyAlignment="1">
      <alignment horizontal="center"/>
    </xf>
    <xf numFmtId="0" fontId="17" fillId="0" borderId="42" xfId="0" applyFont="1" applyBorder="1" applyAlignment="1">
      <alignment horizontal="center"/>
    </xf>
    <xf numFmtId="0" fontId="0" fillId="0" borderId="42" xfId="0" applyBorder="1" applyAlignment="1">
      <alignment horizontal="center"/>
    </xf>
    <xf numFmtId="165" fontId="0" fillId="40" borderId="37" xfId="42" applyNumberFormat="1" applyFont="1" applyFill="1" applyBorder="1" applyAlignment="1">
      <alignment horizontal="center"/>
    </xf>
    <xf numFmtId="10" fontId="0" fillId="40" borderId="34" xfId="43" applyNumberFormat="1" applyFont="1" applyFill="1" applyBorder="1" applyAlignment="1">
      <alignment horizontal="center"/>
    </xf>
    <xf numFmtId="49" fontId="13" fillId="50" borderId="11" xfId="0" applyNumberFormat="1" applyFont="1" applyFill="1" applyBorder="1" applyAlignment="1">
      <alignment horizontal="center" vertical="center"/>
    </xf>
    <xf numFmtId="49" fontId="19" fillId="33" borderId="11" xfId="0" applyNumberFormat="1" applyFont="1" applyFill="1" applyBorder="1" applyAlignment="1">
      <alignment horizontal="left" vertical="center"/>
    </xf>
    <xf numFmtId="3" fontId="19" fillId="33" borderId="11" xfId="0" applyNumberFormat="1" applyFont="1" applyFill="1" applyBorder="1" applyAlignment="1">
      <alignment horizontal="right" vertical="center"/>
    </xf>
    <xf numFmtId="164" fontId="19" fillId="33" borderId="11" xfId="0" applyNumberFormat="1" applyFont="1" applyFill="1" applyBorder="1" applyAlignment="1">
      <alignment horizontal="right"/>
    </xf>
    <xf numFmtId="49" fontId="19" fillId="36" borderId="11" xfId="0" applyNumberFormat="1" applyFont="1" applyFill="1" applyBorder="1" applyAlignment="1">
      <alignment horizontal="left" vertical="center"/>
    </xf>
    <xf numFmtId="3" fontId="19" fillId="36" borderId="11" xfId="0" applyNumberFormat="1" applyFont="1" applyFill="1" applyBorder="1" applyAlignment="1">
      <alignment horizontal="right" vertical="center"/>
    </xf>
    <xf numFmtId="164" fontId="19" fillId="36" borderId="11" xfId="0" applyNumberFormat="1" applyFont="1" applyFill="1" applyBorder="1" applyAlignment="1">
      <alignment horizontal="right"/>
    </xf>
    <xf numFmtId="49" fontId="19" fillId="35" borderId="11" xfId="0" applyNumberFormat="1" applyFont="1" applyFill="1" applyBorder="1" applyAlignment="1">
      <alignment horizontal="left" vertical="center"/>
    </xf>
    <xf numFmtId="3" fontId="19" fillId="35" borderId="11" xfId="0" applyNumberFormat="1" applyFont="1" applyFill="1" applyBorder="1" applyAlignment="1">
      <alignment horizontal="right" vertical="center"/>
    </xf>
    <xf numFmtId="164" fontId="19" fillId="35" borderId="11" xfId="0" applyNumberFormat="1" applyFont="1" applyFill="1" applyBorder="1" applyAlignment="1">
      <alignment horizontal="right"/>
    </xf>
    <xf numFmtId="0" fontId="19" fillId="35" borderId="11" xfId="0" applyFont="1" applyFill="1" applyBorder="1" applyAlignment="1">
      <alignment horizontal="right" vertical="center"/>
    </xf>
    <xf numFmtId="10" fontId="19" fillId="35" borderId="11" xfId="43" applyNumberFormat="1" applyFont="1" applyFill="1" applyBorder="1" applyAlignment="1">
      <alignment horizontal="right" vertical="center"/>
    </xf>
    <xf numFmtId="49" fontId="19" fillId="34" borderId="11" xfId="0" applyNumberFormat="1" applyFont="1" applyFill="1" applyBorder="1" applyAlignment="1">
      <alignment horizontal="left" vertical="center"/>
    </xf>
    <xf numFmtId="3" fontId="19" fillId="34" borderId="11" xfId="0" applyNumberFormat="1" applyFont="1" applyFill="1" applyBorder="1" applyAlignment="1">
      <alignment horizontal="right" vertical="center"/>
    </xf>
    <xf numFmtId="164" fontId="19" fillId="34" borderId="11" xfId="0" applyNumberFormat="1" applyFont="1" applyFill="1" applyBorder="1" applyAlignment="1">
      <alignment horizontal="right"/>
    </xf>
    <xf numFmtId="49" fontId="19" fillId="36" borderId="74" xfId="0" applyNumberFormat="1" applyFont="1" applyFill="1" applyBorder="1" applyAlignment="1">
      <alignment horizontal="left" vertical="center"/>
    </xf>
    <xf numFmtId="3" fontId="19" fillId="36" borderId="74" xfId="0" applyNumberFormat="1" applyFont="1" applyFill="1" applyBorder="1" applyAlignment="1">
      <alignment horizontal="right" vertical="center"/>
    </xf>
    <xf numFmtId="164" fontId="19" fillId="36" borderId="74" xfId="0" applyNumberFormat="1" applyFont="1" applyFill="1" applyBorder="1" applyAlignment="1">
      <alignment horizontal="right"/>
    </xf>
    <xf numFmtId="0" fontId="13" fillId="52" borderId="35" xfId="0" applyFont="1" applyFill="1" applyBorder="1" applyAlignment="1">
      <alignment horizontal="center" vertical="center" wrapText="1"/>
    </xf>
    <xf numFmtId="0" fontId="13" fillId="52" borderId="75" xfId="0" applyFont="1" applyFill="1" applyBorder="1" applyAlignment="1">
      <alignment horizontal="center" vertical="center" wrapText="1"/>
    </xf>
    <xf numFmtId="0" fontId="13" fillId="52" borderId="77" xfId="0" applyFont="1" applyFill="1" applyBorder="1" applyAlignment="1">
      <alignment horizontal="center" vertical="center" wrapText="1"/>
    </xf>
    <xf numFmtId="0" fontId="13" fillId="52" borderId="76" xfId="0" applyFont="1" applyFill="1" applyBorder="1" applyAlignment="1">
      <alignment horizontal="center" vertical="center" wrapText="1"/>
    </xf>
    <xf numFmtId="0" fontId="0" fillId="34" borderId="17" xfId="0" applyFill="1" applyBorder="1" applyAlignment="1"/>
    <xf numFmtId="10" fontId="0" fillId="34" borderId="16" xfId="43" applyNumberFormat="1" applyFont="1" applyFill="1" applyBorder="1" applyAlignment="1">
      <alignment horizontal="right"/>
    </xf>
    <xf numFmtId="0" fontId="0" fillId="0" borderId="17" xfId="0" applyBorder="1" applyAlignment="1"/>
    <xf numFmtId="10" fontId="0" fillId="0" borderId="16" xfId="43" applyNumberFormat="1" applyFont="1" applyFill="1" applyBorder="1" applyAlignment="1">
      <alignment horizontal="right"/>
    </xf>
    <xf numFmtId="0" fontId="0" fillId="34" borderId="17" xfId="0" applyFill="1" applyBorder="1" applyAlignment="1">
      <alignment wrapText="1"/>
    </xf>
    <xf numFmtId="0" fontId="0" fillId="0" borderId="17" xfId="0" applyFill="1" applyBorder="1" applyAlignment="1"/>
    <xf numFmtId="0" fontId="0" fillId="34" borderId="15" xfId="0" applyFill="1" applyBorder="1" applyAlignment="1">
      <alignment wrapText="1"/>
    </xf>
    <xf numFmtId="0" fontId="0" fillId="34" borderId="15" xfId="0" applyFill="1" applyBorder="1" applyAlignment="1"/>
    <xf numFmtId="0" fontId="0" fillId="0" borderId="15" xfId="0" applyFill="1" applyBorder="1" applyAlignment="1"/>
    <xf numFmtId="165" fontId="16" fillId="37" borderId="18" xfId="42" applyNumberFormat="1" applyFont="1" applyFill="1" applyBorder="1" applyAlignment="1">
      <alignment horizontal="left"/>
    </xf>
    <xf numFmtId="0" fontId="28" fillId="53" borderId="10" xfId="0" applyFont="1" applyFill="1" applyBorder="1" applyAlignment="1">
      <alignment horizontal="center"/>
    </xf>
    <xf numFmtId="0" fontId="31" fillId="49" borderId="10" xfId="0" applyFont="1" applyFill="1" applyBorder="1" applyAlignment="1">
      <alignment horizontal="left"/>
    </xf>
    <xf numFmtId="3" fontId="31" fillId="49" borderId="10" xfId="0" applyNumberFormat="1" applyFont="1" applyFill="1" applyBorder="1"/>
    <xf numFmtId="10" fontId="31" fillId="49" borderId="10" xfId="0" applyNumberFormat="1" applyFont="1" applyFill="1" applyBorder="1"/>
    <xf numFmtId="0" fontId="31" fillId="54" borderId="10" xfId="0" applyFont="1" applyFill="1" applyBorder="1" applyAlignment="1">
      <alignment horizontal="left"/>
    </xf>
    <xf numFmtId="3" fontId="31" fillId="54" borderId="10" xfId="0" applyNumberFormat="1" applyFont="1" applyFill="1" applyBorder="1"/>
    <xf numFmtId="10" fontId="31" fillId="54" borderId="10" xfId="0" applyNumberFormat="1" applyFont="1" applyFill="1" applyBorder="1"/>
    <xf numFmtId="0" fontId="31" fillId="49" borderId="78" xfId="0" applyFont="1" applyFill="1" applyBorder="1" applyAlignment="1">
      <alignment horizontal="left"/>
    </xf>
    <xf numFmtId="3" fontId="31" fillId="49" borderId="78" xfId="0" applyNumberFormat="1" applyFont="1" applyFill="1" applyBorder="1"/>
    <xf numFmtId="10" fontId="31" fillId="49" borderId="78" xfId="0" applyNumberFormat="1" applyFont="1" applyFill="1" applyBorder="1"/>
    <xf numFmtId="49" fontId="13" fillId="50" borderId="82" xfId="0" applyNumberFormat="1" applyFont="1" applyFill="1" applyBorder="1" applyAlignment="1">
      <alignment horizontal="center" vertical="center"/>
    </xf>
    <xf numFmtId="49" fontId="13" fillId="50" borderId="83" xfId="0" applyNumberFormat="1" applyFont="1" applyFill="1" applyBorder="1" applyAlignment="1">
      <alignment horizontal="center" vertical="center"/>
    </xf>
    <xf numFmtId="49" fontId="13" fillId="50" borderId="53" xfId="0" applyNumberFormat="1" applyFont="1" applyFill="1" applyBorder="1" applyAlignment="1">
      <alignment horizontal="center" vertical="center"/>
    </xf>
    <xf numFmtId="49" fontId="13" fillId="50" borderId="84" xfId="0" applyNumberFormat="1" applyFont="1" applyFill="1" applyBorder="1" applyAlignment="1">
      <alignment horizontal="center" vertical="center"/>
    </xf>
    <xf numFmtId="0" fontId="0" fillId="38" borderId="85" xfId="0" applyFont="1" applyFill="1" applyBorder="1" applyAlignment="1">
      <alignment horizontal="left" vertical="center" wrapText="1"/>
    </xf>
    <xf numFmtId="10" fontId="0" fillId="38" borderId="86" xfId="0" applyNumberFormat="1" applyFont="1" applyFill="1" applyBorder="1" applyAlignment="1">
      <alignment horizontal="right" vertical="center" wrapText="1"/>
    </xf>
    <xf numFmtId="10" fontId="0" fillId="38" borderId="10" xfId="0" applyNumberFormat="1" applyFont="1" applyFill="1" applyBorder="1" applyAlignment="1">
      <alignment horizontal="right" vertical="center" wrapText="1"/>
    </xf>
    <xf numFmtId="10" fontId="0" fillId="38" borderId="87" xfId="0" applyNumberFormat="1" applyFont="1" applyFill="1" applyBorder="1" applyAlignment="1">
      <alignment horizontal="right" vertical="center" wrapText="1"/>
    </xf>
    <xf numFmtId="0" fontId="0" fillId="0" borderId="85" xfId="0" applyBorder="1"/>
    <xf numFmtId="10" fontId="0" fillId="33" borderId="86" xfId="0" applyNumberFormat="1" applyFont="1" applyFill="1" applyBorder="1" applyAlignment="1">
      <alignment horizontal="right" vertical="center" wrapText="1"/>
    </xf>
    <xf numFmtId="10" fontId="0" fillId="33" borderId="10" xfId="0" applyNumberFormat="1" applyFont="1" applyFill="1" applyBorder="1" applyAlignment="1">
      <alignment horizontal="right" vertical="center" wrapText="1"/>
    </xf>
    <xf numFmtId="10" fontId="0" fillId="33" borderId="87" xfId="0" applyNumberFormat="1" applyFont="1" applyFill="1" applyBorder="1" applyAlignment="1">
      <alignment horizontal="right" vertical="center" wrapText="1"/>
    </xf>
    <xf numFmtId="0" fontId="0" fillId="0" borderId="85" xfId="0" applyBorder="1" applyAlignment="1">
      <alignment wrapText="1"/>
    </xf>
    <xf numFmtId="49" fontId="13" fillId="50" borderId="0" xfId="0" applyNumberFormat="1" applyFont="1" applyFill="1" applyBorder="1" applyAlignment="1">
      <alignment horizontal="center" vertical="center"/>
    </xf>
    <xf numFmtId="0" fontId="0" fillId="38" borderId="85" xfId="0" applyFill="1" applyBorder="1"/>
    <xf numFmtId="10" fontId="0" fillId="38" borderId="89" xfId="0" applyNumberFormat="1" applyFill="1" applyBorder="1"/>
    <xf numFmtId="10" fontId="0" fillId="38" borderId="31" xfId="0" applyNumberFormat="1" applyFill="1" applyBorder="1"/>
    <xf numFmtId="10" fontId="0" fillId="38" borderId="90" xfId="0" applyNumberFormat="1" applyFill="1" applyBorder="1"/>
    <xf numFmtId="0" fontId="0" fillId="0" borderId="91" xfId="0" applyBorder="1"/>
    <xf numFmtId="10" fontId="19" fillId="33" borderId="92" xfId="0" applyNumberFormat="1" applyFont="1" applyFill="1" applyBorder="1" applyAlignment="1"/>
    <xf numFmtId="10" fontId="19" fillId="33" borderId="93" xfId="0" applyNumberFormat="1" applyFont="1" applyFill="1" applyBorder="1" applyAlignment="1"/>
    <xf numFmtId="10" fontId="19" fillId="33" borderId="32" xfId="0" applyNumberFormat="1" applyFont="1" applyFill="1" applyBorder="1" applyAlignment="1"/>
    <xf numFmtId="10" fontId="18" fillId="51" borderId="95" xfId="0" applyNumberFormat="1" applyFont="1" applyFill="1" applyBorder="1" applyAlignment="1">
      <alignment horizontal="right" vertical="center"/>
    </xf>
    <xf numFmtId="10" fontId="18" fillId="51" borderId="96" xfId="0" applyNumberFormat="1" applyFont="1" applyFill="1" applyBorder="1" applyAlignment="1">
      <alignment horizontal="right" vertical="center"/>
    </xf>
    <xf numFmtId="10" fontId="18" fillId="51" borderId="97" xfId="0" applyNumberFormat="1" applyFont="1" applyFill="1" applyBorder="1" applyAlignment="1">
      <alignment horizontal="right" vertical="center"/>
    </xf>
    <xf numFmtId="10" fontId="0" fillId="38" borderId="33" xfId="0" applyNumberFormat="1" applyFont="1" applyFill="1" applyBorder="1" applyAlignment="1">
      <alignment horizontal="right" vertical="center" wrapText="1"/>
    </xf>
    <xf numFmtId="10" fontId="0" fillId="33" borderId="33" xfId="0" applyNumberFormat="1" applyFont="1" applyFill="1" applyBorder="1" applyAlignment="1">
      <alignment horizontal="right" vertical="center" wrapText="1"/>
    </xf>
    <xf numFmtId="0" fontId="0" fillId="33" borderId="85" xfId="0" applyFill="1" applyBorder="1"/>
    <xf numFmtId="0" fontId="0" fillId="33" borderId="88" xfId="0" applyFill="1" applyBorder="1"/>
    <xf numFmtId="10" fontId="0" fillId="33" borderId="92" xfId="0" applyNumberFormat="1" applyFont="1" applyFill="1" applyBorder="1" applyAlignment="1">
      <alignment horizontal="right" vertical="center" wrapText="1"/>
    </xf>
    <xf numFmtId="10" fontId="0" fillId="33" borderId="93" xfId="0" applyNumberFormat="1" applyFont="1" applyFill="1" applyBorder="1" applyAlignment="1">
      <alignment horizontal="right" vertical="center" wrapText="1"/>
    </xf>
    <xf numFmtId="10" fontId="0" fillId="33" borderId="32" xfId="0" applyNumberFormat="1" applyFont="1" applyFill="1" applyBorder="1" applyAlignment="1">
      <alignment horizontal="right" vertical="center" wrapText="1"/>
    </xf>
    <xf numFmtId="0" fontId="23" fillId="33" borderId="0" xfId="44" applyFill="1" applyBorder="1"/>
    <xf numFmtId="0" fontId="0" fillId="0" borderId="10" xfId="0" applyFont="1" applyBorder="1" applyAlignment="1">
      <alignment horizontal="left"/>
    </xf>
    <xf numFmtId="3" fontId="0" fillId="0" borderId="10" xfId="0" applyNumberFormat="1" applyFont="1" applyBorder="1"/>
    <xf numFmtId="167" fontId="19" fillId="34" borderId="23" xfId="42" applyNumberFormat="1" applyFont="1" applyFill="1" applyBorder="1" applyAlignment="1">
      <alignment horizontal="right"/>
    </xf>
    <xf numFmtId="167" fontId="19" fillId="0" borderId="23" xfId="42" applyNumberFormat="1" applyFont="1" applyBorder="1" applyAlignment="1">
      <alignment horizontal="right"/>
    </xf>
    <xf numFmtId="167" fontId="19" fillId="34" borderId="25" xfId="42" applyNumberFormat="1" applyFont="1" applyFill="1" applyBorder="1" applyAlignment="1">
      <alignment horizontal="right"/>
    </xf>
    <xf numFmtId="167" fontId="19" fillId="34" borderId="21" xfId="42" applyNumberFormat="1" applyFont="1" applyFill="1" applyBorder="1" applyAlignment="1">
      <alignment horizontal="right"/>
    </xf>
    <xf numFmtId="167" fontId="19" fillId="0" borderId="19" xfId="42" applyNumberFormat="1" applyFont="1" applyBorder="1" applyAlignment="1">
      <alignment horizontal="right"/>
    </xf>
    <xf numFmtId="167" fontId="19" fillId="34" borderId="16" xfId="42" applyNumberFormat="1" applyFont="1" applyFill="1" applyBorder="1" applyAlignment="1">
      <alignment horizontal="right"/>
    </xf>
    <xf numFmtId="167" fontId="19" fillId="0" borderId="20" xfId="42" applyNumberFormat="1" applyFont="1" applyBorder="1" applyAlignment="1">
      <alignment horizontal="right"/>
    </xf>
    <xf numFmtId="167" fontId="19" fillId="0" borderId="21" xfId="42" applyNumberFormat="1" applyFont="1" applyBorder="1" applyAlignment="1">
      <alignment horizontal="right"/>
    </xf>
    <xf numFmtId="167" fontId="19" fillId="34" borderId="20" xfId="42" applyNumberFormat="1" applyFont="1" applyFill="1" applyBorder="1" applyAlignment="1">
      <alignment horizontal="right"/>
    </xf>
    <xf numFmtId="167" fontId="19" fillId="34" borderId="28" xfId="42" applyNumberFormat="1" applyFont="1" applyFill="1" applyBorder="1" applyAlignment="1">
      <alignment horizontal="right"/>
    </xf>
    <xf numFmtId="167" fontId="19" fillId="0" borderId="16" xfId="42" applyNumberFormat="1" applyFont="1" applyBorder="1" applyAlignment="1">
      <alignment horizontal="right"/>
    </xf>
    <xf numFmtId="167" fontId="16" fillId="37" borderId="29" xfId="42" applyNumberFormat="1" applyFont="1" applyFill="1" applyBorder="1" applyAlignment="1">
      <alignment horizontal="right"/>
    </xf>
    <xf numFmtId="0" fontId="34" fillId="0" borderId="0" xfId="0" applyFont="1"/>
    <xf numFmtId="3" fontId="34" fillId="0" borderId="0" xfId="0" applyNumberFormat="1" applyFont="1"/>
    <xf numFmtId="10" fontId="34" fillId="0" borderId="0" xfId="0" applyNumberFormat="1" applyFont="1"/>
    <xf numFmtId="0" fontId="29" fillId="56" borderId="10" xfId="0" applyFont="1" applyFill="1" applyBorder="1" applyAlignment="1">
      <alignment wrapText="1"/>
    </xf>
    <xf numFmtId="3" fontId="29" fillId="56" borderId="10" xfId="0" applyNumberFormat="1" applyFont="1" applyFill="1" applyBorder="1"/>
    <xf numFmtId="49" fontId="18" fillId="51" borderId="94" xfId="0" applyNumberFormat="1" applyFont="1" applyFill="1" applyBorder="1" applyAlignment="1">
      <alignment horizontal="right" vertical="center"/>
    </xf>
    <xf numFmtId="0" fontId="16" fillId="37" borderId="94" xfId="0" applyFont="1" applyFill="1" applyBorder="1" applyAlignment="1">
      <alignment horizontal="right"/>
    </xf>
    <xf numFmtId="10" fontId="16" fillId="37" borderId="98" xfId="0" applyNumberFormat="1" applyFont="1" applyFill="1" applyBorder="1" applyAlignment="1">
      <alignment horizontal="right" vertical="center" wrapText="1"/>
    </xf>
    <xf numFmtId="10" fontId="16" fillId="37" borderId="99" xfId="0" applyNumberFormat="1" applyFont="1" applyFill="1" applyBorder="1" applyAlignment="1">
      <alignment horizontal="right" vertical="center" wrapText="1"/>
    </xf>
    <xf numFmtId="10" fontId="16" fillId="37" borderId="100" xfId="0" applyNumberFormat="1" applyFont="1" applyFill="1" applyBorder="1" applyAlignment="1">
      <alignment horizontal="right" vertical="center" wrapText="1"/>
    </xf>
    <xf numFmtId="166" fontId="33" fillId="34" borderId="10" xfId="0" applyNumberFormat="1" applyFont="1" applyFill="1" applyBorder="1" applyAlignment="1">
      <alignment horizontal="center"/>
    </xf>
    <xf numFmtId="0" fontId="30" fillId="46" borderId="57" xfId="0" applyFont="1" applyFill="1" applyBorder="1"/>
    <xf numFmtId="0" fontId="30" fillId="0" borderId="57" xfId="0" applyFont="1" applyFill="1" applyBorder="1"/>
    <xf numFmtId="3" fontId="0" fillId="34" borderId="10" xfId="0" applyNumberFormat="1" applyFont="1" applyFill="1" applyBorder="1"/>
    <xf numFmtId="10" fontId="0" fillId="0" borderId="48" xfId="0" applyNumberFormat="1" applyFont="1" applyBorder="1"/>
    <xf numFmtId="3" fontId="0" fillId="34" borderId="30" xfId="0" applyNumberFormat="1" applyFont="1" applyFill="1" applyBorder="1"/>
    <xf numFmtId="0" fontId="30" fillId="49" borderId="66" xfId="0" applyFont="1" applyFill="1" applyBorder="1" applyAlignment="1">
      <alignment horizontal="left"/>
    </xf>
    <xf numFmtId="0" fontId="30" fillId="46" borderId="69" xfId="0" applyFont="1" applyFill="1" applyBorder="1" applyAlignment="1">
      <alignment horizontal="left"/>
    </xf>
    <xf numFmtId="0" fontId="30" fillId="49" borderId="69" xfId="0" applyFont="1" applyFill="1" applyBorder="1" applyAlignment="1">
      <alignment horizontal="left"/>
    </xf>
    <xf numFmtId="166" fontId="33" fillId="57" borderId="10" xfId="0" applyNumberFormat="1" applyFont="1" applyFill="1" applyBorder="1" applyAlignment="1">
      <alignment horizontal="center" vertical="center"/>
    </xf>
    <xf numFmtId="3" fontId="33" fillId="57" borderId="31" xfId="0" applyNumberFormat="1" applyFont="1" applyFill="1" applyBorder="1" applyAlignment="1">
      <alignment horizontal="center"/>
    </xf>
    <xf numFmtId="3" fontId="33" fillId="57" borderId="10" xfId="0" applyNumberFormat="1" applyFont="1" applyFill="1" applyBorder="1" applyAlignment="1">
      <alignment horizontal="center"/>
    </xf>
    <xf numFmtId="166" fontId="33" fillId="46" borderId="10" xfId="0" applyNumberFormat="1" applyFont="1" applyFill="1" applyBorder="1" applyAlignment="1">
      <alignment horizontal="center"/>
    </xf>
    <xf numFmtId="166" fontId="33" fillId="0" borderId="10" xfId="0" applyNumberFormat="1" applyFont="1" applyFill="1" applyBorder="1" applyAlignment="1">
      <alignment horizontal="center"/>
    </xf>
    <xf numFmtId="0" fontId="16" fillId="37" borderId="10" xfId="0" applyFont="1" applyFill="1" applyBorder="1"/>
    <xf numFmtId="3" fontId="16" fillId="37" borderId="10" xfId="0" applyNumberFormat="1" applyFont="1" applyFill="1" applyBorder="1"/>
    <xf numFmtId="49" fontId="16" fillId="37" borderId="10" xfId="0" applyNumberFormat="1" applyFont="1" applyFill="1" applyBorder="1" applyAlignment="1">
      <alignment horizontal="center"/>
    </xf>
    <xf numFmtId="9" fontId="16" fillId="0" borderId="48" xfId="43" applyFont="1" applyBorder="1"/>
    <xf numFmtId="9" fontId="16" fillId="0" borderId="48" xfId="0" applyNumberFormat="1" applyFont="1" applyBorder="1"/>
    <xf numFmtId="0" fontId="0" fillId="0" borderId="41" xfId="0" applyBorder="1" applyAlignment="1">
      <alignment horizontal="right" vertical="center"/>
    </xf>
    <xf numFmtId="3" fontId="0" fillId="0" borderId="39" xfId="42" applyNumberFormat="1" applyFont="1" applyBorder="1" applyAlignment="1">
      <alignment horizontal="right" vertical="center"/>
    </xf>
    <xf numFmtId="165" fontId="34" fillId="0" borderId="0" xfId="0" applyNumberFormat="1" applyFont="1"/>
    <xf numFmtId="9" fontId="34" fillId="0" borderId="0" xfId="0" applyNumberFormat="1" applyFont="1"/>
    <xf numFmtId="165" fontId="19" fillId="34" borderId="16" xfId="42" applyNumberFormat="1" applyFont="1" applyFill="1" applyBorder="1" applyAlignment="1"/>
    <xf numFmtId="165" fontId="19" fillId="0" borderId="16" xfId="42" applyNumberFormat="1" applyFont="1" applyFill="1" applyBorder="1" applyAlignment="1"/>
    <xf numFmtId="165" fontId="16" fillId="37" borderId="18" xfId="42" applyNumberFormat="1" applyFont="1" applyFill="1" applyBorder="1" applyAlignment="1"/>
    <xf numFmtId="9" fontId="16" fillId="37" borderId="29" xfId="43" applyFont="1" applyFill="1" applyBorder="1" applyAlignment="1">
      <alignment horizontal="right"/>
    </xf>
    <xf numFmtId="9" fontId="16" fillId="37" borderId="18" xfId="43" applyFont="1" applyFill="1" applyBorder="1" applyAlignment="1"/>
    <xf numFmtId="9" fontId="29" fillId="56" borderId="10" xfId="43" applyFont="1" applyFill="1" applyBorder="1"/>
    <xf numFmtId="10" fontId="0" fillId="37" borderId="51" xfId="43" applyNumberFormat="1" applyFont="1" applyFill="1" applyBorder="1"/>
    <xf numFmtId="166" fontId="16" fillId="0" borderId="10" xfId="0" applyNumberFormat="1" applyFont="1" applyBorder="1" applyAlignment="1">
      <alignment horizontal="center"/>
    </xf>
    <xf numFmtId="1" fontId="0" fillId="0" borderId="0" xfId="0" applyNumberFormat="1"/>
    <xf numFmtId="166" fontId="33" fillId="33" borderId="10" xfId="0" applyNumberFormat="1" applyFont="1" applyFill="1" applyBorder="1" applyAlignment="1">
      <alignment horizontal="center"/>
    </xf>
    <xf numFmtId="0" fontId="27" fillId="0" borderId="0" xfId="45" applyFont="1"/>
    <xf numFmtId="0" fontId="35" fillId="52" borderId="101" xfId="45" applyFont="1" applyFill="1" applyBorder="1"/>
    <xf numFmtId="0" fontId="36" fillId="52" borderId="101" xfId="45" applyFont="1" applyFill="1" applyBorder="1"/>
    <xf numFmtId="165" fontId="0" fillId="0" borderId="102" xfId="42" applyNumberFormat="1" applyFont="1" applyBorder="1"/>
    <xf numFmtId="0" fontId="13" fillId="58" borderId="103" xfId="0" applyFont="1" applyFill="1" applyBorder="1" applyAlignment="1">
      <alignment horizontal="left" vertical="center" indent="1"/>
    </xf>
    <xf numFmtId="0" fontId="13" fillId="58" borderId="103" xfId="0" applyFont="1" applyFill="1" applyBorder="1" applyAlignment="1">
      <alignment horizontal="center"/>
    </xf>
    <xf numFmtId="0" fontId="13" fillId="58" borderId="104" xfId="0" applyFont="1" applyFill="1" applyBorder="1" applyAlignment="1">
      <alignment horizontal="center"/>
    </xf>
    <xf numFmtId="0" fontId="0" fillId="44" borderId="103" xfId="0" applyFont="1" applyFill="1" applyBorder="1" applyAlignment="1">
      <alignment horizontal="left" indent="1"/>
    </xf>
    <xf numFmtId="3" fontId="0" fillId="44" borderId="103" xfId="42" applyNumberFormat="1" applyFont="1" applyFill="1" applyBorder="1" applyAlignment="1">
      <alignment horizontal="right" vertical="center"/>
    </xf>
    <xf numFmtId="10" fontId="0" fillId="44" borderId="104" xfId="43" applyNumberFormat="1" applyFont="1" applyFill="1" applyBorder="1" applyAlignment="1">
      <alignment horizontal="right"/>
    </xf>
    <xf numFmtId="0" fontId="0" fillId="0" borderId="103" xfId="0" applyFont="1" applyBorder="1" applyAlignment="1">
      <alignment horizontal="left" indent="1"/>
    </xf>
    <xf numFmtId="3" fontId="0" fillId="0" borderId="103" xfId="42" applyNumberFormat="1" applyFont="1" applyBorder="1" applyAlignment="1">
      <alignment horizontal="right" vertical="center"/>
    </xf>
    <xf numFmtId="10" fontId="0" fillId="43" borderId="104" xfId="43" applyNumberFormat="1" applyFont="1" applyFill="1" applyBorder="1" applyAlignment="1">
      <alignment horizontal="right"/>
    </xf>
    <xf numFmtId="0" fontId="0" fillId="43" borderId="105" xfId="0" applyFont="1" applyFill="1" applyBorder="1" applyAlignment="1">
      <alignment horizontal="left" indent="1"/>
    </xf>
    <xf numFmtId="3" fontId="0" fillId="43" borderId="105" xfId="42" applyNumberFormat="1" applyFont="1" applyFill="1" applyBorder="1" applyAlignment="1">
      <alignment horizontal="right" vertical="center"/>
    </xf>
    <xf numFmtId="165" fontId="16" fillId="37" borderId="45" xfId="42" applyNumberFormat="1" applyFont="1" applyFill="1" applyBorder="1"/>
    <xf numFmtId="1" fontId="31" fillId="46" borderId="10" xfId="0" applyNumberFormat="1" applyFont="1" applyFill="1" applyBorder="1"/>
    <xf numFmtId="1" fontId="31" fillId="49" borderId="10" xfId="0" applyNumberFormat="1" applyFont="1" applyFill="1" applyBorder="1"/>
    <xf numFmtId="9" fontId="16" fillId="37" borderId="10" xfId="43" applyFont="1" applyFill="1" applyBorder="1" applyAlignment="1">
      <alignment horizontal="center"/>
    </xf>
    <xf numFmtId="166" fontId="0" fillId="0" borderId="10" xfId="0" applyNumberFormat="1" applyBorder="1" applyAlignment="1">
      <alignment horizontal="center"/>
    </xf>
    <xf numFmtId="3" fontId="0" fillId="0" borderId="10" xfId="0" applyNumberFormat="1" applyBorder="1" applyAlignment="1">
      <alignment horizontal="right"/>
    </xf>
    <xf numFmtId="0" fontId="13" fillId="42" borderId="31" xfId="0" applyFont="1" applyFill="1" applyBorder="1" applyAlignment="1">
      <alignment horizontal="center"/>
    </xf>
    <xf numFmtId="49" fontId="18" fillId="51" borderId="74" xfId="0" applyNumberFormat="1" applyFont="1" applyFill="1" applyBorder="1" applyAlignment="1">
      <alignment horizontal="left" vertical="center"/>
    </xf>
    <xf numFmtId="3" fontId="18" fillId="51" borderId="74" xfId="0" applyNumberFormat="1" applyFont="1" applyFill="1" applyBorder="1" applyAlignment="1">
      <alignment horizontal="right" vertical="center"/>
    </xf>
    <xf numFmtId="9" fontId="18" fillId="51" borderId="74" xfId="43" applyFont="1" applyFill="1" applyBorder="1" applyAlignment="1">
      <alignment horizontal="right" vertical="center"/>
    </xf>
    <xf numFmtId="0" fontId="21" fillId="0" borderId="0" xfId="0" applyFont="1" applyBorder="1" applyAlignment="1">
      <alignment horizontal="center"/>
    </xf>
    <xf numFmtId="166" fontId="20" fillId="0" borderId="0" xfId="0" applyNumberFormat="1" applyFont="1" applyAlignment="1">
      <alignment horizontal="center"/>
    </xf>
    <xf numFmtId="0" fontId="20" fillId="0" borderId="12" xfId="0" applyFont="1" applyBorder="1" applyAlignment="1">
      <alignment horizontal="center"/>
    </xf>
    <xf numFmtId="0" fontId="20" fillId="0" borderId="0" xfId="0" applyFont="1" applyBorder="1" applyAlignment="1">
      <alignment horizontal="center"/>
    </xf>
    <xf numFmtId="0" fontId="13" fillId="42" borderId="106" xfId="0" applyFont="1" applyFill="1" applyBorder="1" applyAlignment="1">
      <alignment horizontal="center"/>
    </xf>
    <xf numFmtId="0" fontId="13" fillId="42" borderId="107" xfId="0" applyFont="1" applyFill="1" applyBorder="1" applyAlignment="1">
      <alignment horizontal="center"/>
    </xf>
    <xf numFmtId="0" fontId="13" fillId="42" borderId="33" xfId="0" applyFont="1" applyFill="1" applyBorder="1" applyAlignment="1">
      <alignment horizontal="center"/>
    </xf>
    <xf numFmtId="0" fontId="0" fillId="0" borderId="0" xfId="0" applyAlignment="1">
      <alignment horizontal="center"/>
    </xf>
    <xf numFmtId="0" fontId="37" fillId="0" borderId="0" xfId="0" applyFont="1" applyAlignment="1">
      <alignment horizontal="center"/>
    </xf>
    <xf numFmtId="0" fontId="0" fillId="0" borderId="0" xfId="0" applyAlignment="1">
      <alignment horizontal="left" wrapText="1"/>
    </xf>
    <xf numFmtId="0" fontId="21" fillId="0" borderId="12" xfId="0" applyFont="1" applyBorder="1" applyAlignment="1">
      <alignment horizontal="center"/>
    </xf>
    <xf numFmtId="0" fontId="20" fillId="0" borderId="0"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xf>
    <xf numFmtId="0" fontId="20" fillId="0" borderId="49" xfId="0" applyFont="1" applyBorder="1" applyAlignment="1">
      <alignment horizontal="center" vertical="center"/>
    </xf>
    <xf numFmtId="0" fontId="20" fillId="0" borderId="0" xfId="0" applyFont="1" applyAlignment="1">
      <alignment horizontal="center" vertical="center"/>
    </xf>
    <xf numFmtId="0" fontId="13" fillId="55" borderId="79" xfId="0" applyFont="1" applyFill="1" applyBorder="1" applyAlignment="1">
      <alignment horizontal="center"/>
    </xf>
    <xf numFmtId="0" fontId="13" fillId="55" borderId="80" xfId="0" applyFont="1" applyFill="1" applyBorder="1" applyAlignment="1">
      <alignment horizontal="center"/>
    </xf>
    <xf numFmtId="0" fontId="13" fillId="55" borderId="81" xfId="0" applyFont="1" applyFill="1" applyBorder="1" applyAlignment="1">
      <alignment horizontal="center"/>
    </xf>
    <xf numFmtId="165" fontId="31" fillId="46" borderId="10" xfId="42" applyNumberFormat="1" applyFont="1" applyFill="1" applyBorder="1"/>
    <xf numFmtId="165" fontId="31" fillId="49" borderId="10" xfId="42" applyNumberFormat="1" applyFont="1" applyFill="1" applyBorder="1"/>
    <xf numFmtId="165" fontId="0" fillId="0" borderId="10" xfId="42" applyNumberFormat="1" applyFont="1" applyBorder="1" applyAlignment="1">
      <alignment horizontal="right"/>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xfId="42" builtinId="3"/>
    <cellStyle name="Neutral" xfId="8" builtinId="28" customBuiltin="1"/>
    <cellStyle name="Normal" xfId="0" builtinId="0"/>
    <cellStyle name="Normal 3" xfId="45"/>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25">
    <dxf>
      <font>
        <b val="0"/>
        <i val="0"/>
        <strike val="0"/>
        <condense val="0"/>
        <extend val="0"/>
        <outline val="0"/>
        <shadow val="0"/>
        <u val="none"/>
        <vertAlign val="baseline"/>
        <sz val="11"/>
        <color theme="1"/>
        <name val="Calibri"/>
        <scheme val="minor"/>
      </font>
      <numFmt numFmtId="14" formatCode="0.00%"/>
    </dxf>
    <dxf>
      <numFmt numFmtId="3" formatCode="#,##0"/>
    </dxf>
    <dxf>
      <alignment horizontal="right" textRotation="0" wrapText="0" indent="0" justifyLastLine="0" shrinkToFit="0" readingOrder="0"/>
    </dxf>
    <dxf>
      <alignment horizontal="right" textRotation="0" wrapText="0" indent="0" justifyLastLine="0" shrinkToFit="0" readingOrder="0"/>
    </dxf>
    <dxf>
      <border outline="0">
        <top style="thin">
          <color theme="4"/>
        </top>
      </border>
    </dxf>
    <dxf>
      <border outline="0">
        <bottom style="thin">
          <color theme="4"/>
        </bottom>
      </border>
    </dxf>
    <dxf>
      <border outline="0">
        <left style="thin">
          <color theme="4"/>
        </left>
        <right style="thin">
          <color theme="4"/>
        </right>
        <top style="thin">
          <color theme="4"/>
        </top>
        <bottom style="thin">
          <color theme="4"/>
        </bottom>
      </border>
    </dxf>
    <dxf>
      <fill>
        <patternFill patternType="solid">
          <fgColor theme="4" tint="0.79998168889431442"/>
          <bgColor rgb="FF2A65AC"/>
        </patternFill>
      </fill>
    </dxf>
    <dxf>
      <numFmt numFmtId="14" formatCode="0.00%"/>
      <alignment horizontal="right" textRotation="0" wrapText="0" indent="0" justifyLastLine="0" shrinkToFit="0" readingOrder="0"/>
      <border diagonalUp="0" diagonalDown="0" outline="0">
        <left style="thin">
          <color rgb="FF2A65AC"/>
        </left>
        <right/>
        <top style="thin">
          <color rgb="FF2A65AC"/>
        </top>
        <bottom style="thin">
          <color rgb="FF2A65AC"/>
        </bottom>
      </border>
    </dxf>
    <dxf>
      <numFmt numFmtId="165" formatCode="_-* #,##0\ _€_-;\-* #,##0\ _€_-;_-* &quot;-&quot;??\ _€_-;_-@_-"/>
      <alignment horizontal="right" vertical="center" textRotation="0" wrapText="0" indent="0" justifyLastLine="0" shrinkToFit="0" readingOrder="0"/>
      <border diagonalUp="0" diagonalDown="0">
        <left style="thin">
          <color rgb="FF2A65AC"/>
        </left>
        <right style="thin">
          <color rgb="FF2A65AC"/>
        </right>
        <top style="thin">
          <color rgb="FF2A65AC"/>
        </top>
        <bottom style="thin">
          <color rgb="FF2A65AC"/>
        </bottom>
      </border>
    </dxf>
    <dxf>
      <border diagonalUp="0" diagonalDown="0" outline="0">
        <left/>
        <right style="thin">
          <color rgb="FF2A65AC"/>
        </right>
        <top style="thin">
          <color rgb="FF2A65AC"/>
        </top>
        <bottom style="thin">
          <color rgb="FF2A65AC"/>
        </bottom>
      </border>
    </dxf>
    <dxf>
      <border>
        <top style="thin">
          <color rgb="FF2A65AC"/>
        </top>
      </border>
    </dxf>
    <dxf>
      <border>
        <bottom style="thin">
          <color rgb="FF2A65AC"/>
        </bottom>
      </border>
    </dxf>
    <dxf>
      <border diagonalUp="0" diagonalDown="0">
        <left style="thin">
          <color rgb="FF2A65AC"/>
        </left>
        <right style="thin">
          <color rgb="FF2A65AC"/>
        </right>
        <top style="thin">
          <color rgb="FF2A65AC"/>
        </top>
        <bottom style="thin">
          <color rgb="FF2A65AC"/>
        </bottom>
      </border>
    </dxf>
    <dxf>
      <border diagonalUp="0" diagonalDown="0">
        <left style="thin">
          <color rgb="FF2A65AC"/>
        </left>
        <right style="thin">
          <color rgb="FF2A65AC"/>
        </right>
        <top/>
        <bottom/>
        <vertical style="thin">
          <color rgb="FF2A65AC"/>
        </vertical>
        <horizontal style="thin">
          <color rgb="FF2A65AC"/>
        </horizontal>
      </border>
    </dxf>
    <dxf>
      <font>
        <strike val="0"/>
        <outline val="0"/>
        <shadow val="0"/>
        <u val="none"/>
        <vertAlign val="baseline"/>
        <sz val="11"/>
        <color auto="1"/>
        <name val="Calibri"/>
        <scheme val="minor"/>
      </font>
      <numFmt numFmtId="14" formatCode="0.00%"/>
      <alignment horizontal="right" textRotation="0" wrapText="0" indent="0" justifyLastLine="0" shrinkToFit="0" readingOrder="0"/>
      <border diagonalUp="0" diagonalDown="0" outline="0">
        <left style="thin">
          <color rgb="FF2A65AC"/>
        </left>
        <right/>
        <top style="thin">
          <color rgb="FF2A65AC"/>
        </top>
        <bottom style="thin">
          <color rgb="FF2A65AC"/>
        </bottom>
      </border>
    </dxf>
    <dxf>
      <font>
        <strike val="0"/>
        <outline val="0"/>
        <shadow val="0"/>
        <u val="none"/>
        <vertAlign val="baseline"/>
        <sz val="11"/>
        <color auto="1"/>
        <name val="Calibri"/>
        <scheme val="minor"/>
      </font>
      <numFmt numFmtId="165" formatCode="_-* #,##0\ _€_-;\-* #,##0\ _€_-;_-* &quot;-&quot;??\ _€_-;_-@_-"/>
      <alignment horizontal="right" textRotation="0" wrapText="0" indent="0" justifyLastLine="0" shrinkToFit="0" readingOrder="0"/>
      <border diagonalUp="0" diagonalDown="0" outline="0">
        <left style="thin">
          <color rgb="FF2A65AC"/>
        </left>
        <right style="thin">
          <color rgb="FF2A65AC"/>
        </right>
        <top style="thin">
          <color rgb="FF2A65AC"/>
        </top>
        <bottom style="thin">
          <color rgb="FF2A65AC"/>
        </bottom>
      </border>
    </dxf>
    <dxf>
      <font>
        <strike val="0"/>
        <outline val="0"/>
        <shadow val="0"/>
        <u val="none"/>
        <vertAlign val="baseline"/>
        <sz val="11"/>
        <color auto="1"/>
        <name val="Calibri"/>
        <scheme val="minor"/>
      </font>
      <border diagonalUp="0" diagonalDown="0">
        <left/>
        <right style="thin">
          <color rgb="FF2A65AC"/>
        </right>
        <top style="thin">
          <color rgb="FF2A65AC"/>
        </top>
        <bottom style="thin">
          <color rgb="FF2A65AC"/>
        </bottom>
        <vertical style="thin">
          <color rgb="FF2A65AC"/>
        </vertical>
        <horizontal style="thin">
          <color rgb="FF2A65AC"/>
        </horizontal>
      </border>
    </dxf>
    <dxf>
      <border>
        <top style="thin">
          <color rgb="FF2A65AC"/>
        </top>
      </border>
    </dxf>
    <dxf>
      <border>
        <bottom style="thin">
          <color rgb="FF2A65AC"/>
        </bottom>
      </border>
    </dxf>
    <dxf>
      <border diagonalUp="0" diagonalDown="0">
        <left style="thin">
          <color rgb="FF2A65AC"/>
        </left>
        <right style="thin">
          <color rgb="FF2A65AC"/>
        </right>
        <top style="thin">
          <color rgb="FF2A65AC"/>
        </top>
        <bottom style="thin">
          <color rgb="FF2A65AC"/>
        </bottom>
      </border>
    </dxf>
    <dxf>
      <font>
        <strike val="0"/>
        <outline val="0"/>
        <shadow val="0"/>
        <u val="none"/>
        <vertAlign val="baseline"/>
        <sz val="11"/>
        <color auto="1"/>
        <name val="Calibri"/>
        <scheme val="minor"/>
      </font>
    </dxf>
    <dxf>
      <font>
        <strike val="0"/>
        <outline val="0"/>
        <shadow val="0"/>
        <u val="none"/>
        <vertAlign val="baseline"/>
        <sz val="11"/>
        <color theme="0"/>
        <name val="Calibri"/>
        <scheme val="minor"/>
      </font>
      <border diagonalUp="0" diagonalDown="0">
        <left style="thin">
          <color rgb="FF2A65AC"/>
        </left>
        <right style="thin">
          <color rgb="FF2A65AC"/>
        </right>
        <top/>
        <bottom/>
        <vertical style="thin">
          <color rgb="FF2A65AC"/>
        </vertical>
        <horizontal style="thin">
          <color rgb="FF2A65AC"/>
        </horizontal>
      </border>
    </dxf>
    <dxf>
      <font>
        <b val="0"/>
        <i val="0"/>
        <strike val="0"/>
        <condense val="0"/>
        <extend val="0"/>
        <outline val="0"/>
        <shadow val="0"/>
        <u val="none"/>
        <vertAlign val="baseline"/>
        <sz val="11"/>
        <color theme="1"/>
        <name val="Calibri"/>
        <scheme val="minor"/>
      </font>
      <numFmt numFmtId="165" formatCode="_-* #,##0\ _€_-;\-* #,##0\ _€_-;_-* &quot;-&quot;??\ _€_-;_-@_-"/>
    </dxf>
    <dxf>
      <numFmt numFmtId="22" formatCode="mmm\-yy"/>
    </dxf>
  </dxfs>
  <tableStyles count="0" defaultTableStyle="TableStyleMedium2" defaultPivotStyle="PivotStyleLight16"/>
  <colors>
    <mruColors>
      <color rgb="FF2A65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340838</xdr:colOff>
      <xdr:row>0</xdr:row>
      <xdr:rowOff>344345</xdr:rowOff>
    </xdr:from>
    <xdr:to>
      <xdr:col>0</xdr:col>
      <xdr:colOff>1433947</xdr:colOff>
      <xdr:row>0</xdr:row>
      <xdr:rowOff>941196</xdr:rowOff>
    </xdr:to>
    <xdr:pic>
      <xdr:nvPicPr>
        <xdr:cNvPr id="4" name="3 Imagen"/>
        <xdr:cNvPicPr>
          <a:picLocks noChangeAspect="1"/>
        </xdr:cNvPicPr>
      </xdr:nvPicPr>
      <xdr:blipFill>
        <a:blip xmlns:r="http://schemas.openxmlformats.org/officeDocument/2006/relationships" r:embed="rId1"/>
        <a:stretch>
          <a:fillRect/>
        </a:stretch>
      </xdr:blipFill>
      <xdr:spPr>
        <a:xfrm>
          <a:off x="340838" y="344345"/>
          <a:ext cx="1093109" cy="596851"/>
        </a:xfrm>
        <a:prstGeom prst="rect">
          <a:avLst/>
        </a:prstGeom>
      </xdr:spPr>
    </xdr:pic>
    <xdr:clientData/>
  </xdr:twoCellAnchor>
  <xdr:twoCellAnchor editAs="oneCell">
    <xdr:from>
      <xdr:col>0</xdr:col>
      <xdr:colOff>4038600</xdr:colOff>
      <xdr:row>0</xdr:row>
      <xdr:rowOff>314325</xdr:rowOff>
    </xdr:from>
    <xdr:to>
      <xdr:col>1</xdr:col>
      <xdr:colOff>242250</xdr:colOff>
      <xdr:row>0</xdr:row>
      <xdr:rowOff>979575</xdr:rowOff>
    </xdr:to>
    <xdr:pic>
      <xdr:nvPicPr>
        <xdr:cNvPr id="2"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8600" y="314325"/>
          <a:ext cx="2394900" cy="665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842038</xdr:colOff>
      <xdr:row>32</xdr:row>
      <xdr:rowOff>169460</xdr:rowOff>
    </xdr:to>
    <xdr:pic>
      <xdr:nvPicPr>
        <xdr:cNvPr id="3" name="2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4" name="3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7" name="6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8" name="7 Imagen"/>
        <xdr:cNvPicPr>
          <a:picLocks noChangeAspect="1"/>
        </xdr:cNvPicPr>
      </xdr:nvPicPr>
      <xdr:blipFill>
        <a:blip xmlns:r="http://schemas.openxmlformats.org/officeDocument/2006/relationships" r:embed="rId1"/>
        <a:stretch>
          <a:fillRect/>
        </a:stretch>
      </xdr:blipFill>
      <xdr:spPr>
        <a:xfrm>
          <a:off x="0" y="2933700"/>
          <a:ext cx="4827298" cy="327842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9" name="8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10" name="9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11" name="10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76200</xdr:rowOff>
    </xdr:from>
    <xdr:to>
      <xdr:col>3</xdr:col>
      <xdr:colOff>27882</xdr:colOff>
      <xdr:row>16</xdr:row>
      <xdr:rowOff>171450</xdr:rowOff>
    </xdr:to>
    <xdr:pic>
      <xdr:nvPicPr>
        <xdr:cNvPr id="3" name="2 Imagen"/>
        <xdr:cNvPicPr>
          <a:picLocks noChangeAspect="1"/>
        </xdr:cNvPicPr>
      </xdr:nvPicPr>
      <xdr:blipFill>
        <a:blip xmlns:r="http://schemas.openxmlformats.org/officeDocument/2006/relationships" r:embed="rId1"/>
        <a:stretch>
          <a:fillRect/>
        </a:stretch>
      </xdr:blipFill>
      <xdr:spPr>
        <a:xfrm>
          <a:off x="0" y="17145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4" name="3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7" name="6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8" name="7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9" name="8 Imagen"/>
        <xdr:cNvPicPr>
          <a:picLocks noChangeAspect="1"/>
        </xdr:cNvPicPr>
      </xdr:nvPicPr>
      <xdr:blipFill>
        <a:blip xmlns:r="http://schemas.openxmlformats.org/officeDocument/2006/relationships" r:embed="rId1"/>
        <a:stretch>
          <a:fillRect/>
        </a:stretch>
      </xdr:blipFill>
      <xdr:spPr>
        <a:xfrm>
          <a:off x="0" y="1623060"/>
          <a:ext cx="4881822" cy="155829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10" name="9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11" name="10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12" name="11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wsDr>
</file>

<file path=xl/tables/table1.xml><?xml version="1.0" encoding="utf-8"?>
<table xmlns="http://schemas.openxmlformats.org/spreadsheetml/2006/main" id="2" name="Tabla4" displayName="Tabla4" ref="A2:B68" totalsRowShown="0">
  <autoFilter ref="A2:B68"/>
  <tableColumns count="2">
    <tableColumn id="1" name="Mes " dataDxfId="24"/>
    <tableColumn id="2" name="Páginas vistas" dataDxfId="23" dataCellStyle="Millares"/>
  </tableColumns>
  <tableStyleInfo name="TableStyleMedium2" showFirstColumn="0" showLastColumn="0" showRowStripes="1" showColumnStripes="0"/>
</table>
</file>

<file path=xl/tables/table2.xml><?xml version="1.0" encoding="utf-8"?>
<table xmlns="http://schemas.openxmlformats.org/spreadsheetml/2006/main" id="1" name="Tabla85" displayName="Tabla85" ref="A2:C12" totalsRowShown="0" headerRowDxfId="22" dataDxfId="21" headerRowBorderDxfId="19" tableBorderDxfId="20" totalsRowBorderDxfId="18">
  <tableColumns count="3">
    <tableColumn id="1" name="Inadmisiones por causa (Nota 1)" dataDxfId="17"/>
    <tableColumn id="2" name="Número" dataDxfId="16" dataCellStyle="Millares"/>
    <tableColumn id="3" name="Porcentaje" dataDxfId="15" dataCellStyle="Porcentaje"/>
  </tableColumns>
  <tableStyleInfo name="TableStyleMedium2" showFirstColumn="0" showLastColumn="0" showRowStripes="1" showColumnStripes="0"/>
</table>
</file>

<file path=xl/tables/table3.xml><?xml version="1.0" encoding="utf-8"?>
<table xmlns="http://schemas.openxmlformats.org/spreadsheetml/2006/main" id="3" name="Tabla1010" displayName="Tabla1010" ref="A2:C8" totalsRowShown="0" headerRowDxfId="14" headerRowBorderDxfId="12" tableBorderDxfId="13" totalsRowBorderDxfId="11">
  <tableColumns count="3">
    <tableColumn id="1" name="Tipo de concesión" dataDxfId="10"/>
    <tableColumn id="2" name="Número" dataDxfId="9" dataCellStyle="Millares"/>
    <tableColumn id="3" name="Porcentaje" dataDxfId="8" dataCellStyle="Porcentaje"/>
  </tableColumns>
  <tableStyleInfo name="TableStyleMedium2" showFirstColumn="0" showLastColumn="0" showRowStripes="1" showColumnStripes="0"/>
</table>
</file>

<file path=xl/tables/table4.xml><?xml version="1.0" encoding="utf-8"?>
<table xmlns="http://schemas.openxmlformats.org/spreadsheetml/2006/main" id="4" name="Tabla147" displayName="Tabla147" ref="A2:C6" totalsRowShown="0" headerRowDxfId="7" headerRowBorderDxfId="5" tableBorderDxfId="6" totalsRowBorderDxfId="4">
  <tableColumns count="3">
    <tableColumn id="1" name="Denegaciones por artículo"/>
    <tableColumn id="2" name="Número" dataDxfId="3"/>
    <tableColumn id="3" name="Porcentaje" dataDxfId="2"/>
  </tableColumns>
  <tableStyleInfo name="TableStyleMedium2" showFirstColumn="0" showLastColumn="0" showRowStripes="1" showColumnStripes="0"/>
</table>
</file>

<file path=xl/tables/table5.xml><?xml version="1.0" encoding="utf-8"?>
<table xmlns="http://schemas.openxmlformats.org/spreadsheetml/2006/main" id="5" name="Tabla136" displayName="Tabla136" ref="A3:C11" totalsRowShown="0">
  <tableColumns count="3">
    <tableColumn id="1" name="Total solicitudes Portal de la Transparencia (a 30/06/2019)"/>
    <tableColumn id="2" name="20.881" dataDxfId="1"/>
    <tableColumn id="3" name="100,00%" dataDxfId="0"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3" sqref="A3"/>
    </sheetView>
  </sheetViews>
  <sheetFormatPr baseColWidth="10" defaultColWidth="11.42578125" defaultRowHeight="15" x14ac:dyDescent="0.25"/>
  <cols>
    <col min="1" max="1" width="92.85546875" style="7" customWidth="1"/>
    <col min="2" max="16384" width="11.42578125" style="7"/>
  </cols>
  <sheetData>
    <row r="1" spans="1:1" ht="81" customHeight="1" x14ac:dyDescent="0.25"/>
    <row r="3" spans="1:1" ht="49.5" customHeight="1" x14ac:dyDescent="0.4">
      <c r="A3" s="18" t="s">
        <v>205</v>
      </c>
    </row>
    <row r="4" spans="1:1" x14ac:dyDescent="0.25">
      <c r="A4" s="72" t="s">
        <v>97</v>
      </c>
    </row>
    <row r="5" spans="1:1" x14ac:dyDescent="0.25">
      <c r="A5" s="72" t="s">
        <v>98</v>
      </c>
    </row>
    <row r="6" spans="1:1" x14ac:dyDescent="0.25">
      <c r="A6" s="183" t="s">
        <v>45</v>
      </c>
    </row>
    <row r="7" spans="1:1" x14ac:dyDescent="0.25">
      <c r="A7" s="8" t="s">
        <v>46</v>
      </c>
    </row>
    <row r="8" spans="1:1" x14ac:dyDescent="0.25">
      <c r="A8" s="183" t="s">
        <v>99</v>
      </c>
    </row>
    <row r="9" spans="1:1" x14ac:dyDescent="0.25">
      <c r="A9" s="8" t="s">
        <v>47</v>
      </c>
    </row>
    <row r="10" spans="1:1" x14ac:dyDescent="0.25">
      <c r="A10" s="8" t="s">
        <v>48</v>
      </c>
    </row>
    <row r="11" spans="1:1" x14ac:dyDescent="0.25">
      <c r="A11" s="183" t="s">
        <v>100</v>
      </c>
    </row>
    <row r="12" spans="1:1" x14ac:dyDescent="0.25">
      <c r="A12" s="183" t="s">
        <v>101</v>
      </c>
    </row>
    <row r="13" spans="1:1" x14ac:dyDescent="0.25">
      <c r="A13" s="183" t="s">
        <v>102</v>
      </c>
    </row>
    <row r="14" spans="1:1" x14ac:dyDescent="0.25">
      <c r="A14" s="183" t="s">
        <v>49</v>
      </c>
    </row>
    <row r="15" spans="1:1" x14ac:dyDescent="0.25">
      <c r="A15" s="183" t="s">
        <v>74</v>
      </c>
    </row>
    <row r="16" spans="1:1" x14ac:dyDescent="0.25">
      <c r="A16" s="183" t="s">
        <v>103</v>
      </c>
    </row>
    <row r="17" spans="1:1" x14ac:dyDescent="0.25">
      <c r="A17" s="183" t="s">
        <v>135</v>
      </c>
    </row>
    <row r="18" spans="1:1" x14ac:dyDescent="0.25">
      <c r="A18" s="183" t="s">
        <v>50</v>
      </c>
    </row>
  </sheetData>
  <hyperlinks>
    <hyperlink ref="A6" location="'Cuánto nos preguntan'!A1" display="¿Cuánto nos preguntan?"/>
    <hyperlink ref="A7" location="'Cómo nos preguntan'!A1" display="¿Cómo nos preguntan?"/>
    <hyperlink ref="A10" location="'Cómo resolvemos'!A1" display="¿Cómo resolvemos?"/>
    <hyperlink ref="A14" location="'A quién preguntan'!A1" display="¿A quién preguntan?"/>
    <hyperlink ref="A18" location="'Cuánto se reclama'!A1" display="¿Cuánto se reclama?"/>
    <hyperlink ref="A15" location="'Sobre qué categoría RISP'!A1" display="¿Sobre qué categoría RISP se pregunta?"/>
    <hyperlink ref="A16" location="'Materia publicidad activa'!A1" display="¿Sobre quémateria de publicidad activa se pregunta?"/>
    <hyperlink ref="A11" location="'Por qué inadmitimos'!A1" display="¿Por qué se inadminten solicitudes?"/>
    <hyperlink ref="A12" location="'Cómo concedemos el acceso'!A1" display="¿Cómo concedemos el acceso?"/>
    <hyperlink ref="A13" location="'Por qué denegamos'!A1" display="¿Por qué, en ocasiones, se deniega el acceso?"/>
    <hyperlink ref="A9" location="'Cómo tramitamos'!A1" display="¿Cómo tramitamos?"/>
    <hyperlink ref="A4" location="'Portal Páginas Vistas'!A1" display="Portal: Páginas vistas"/>
    <hyperlink ref="A5" location="'Portal visitas'!A1" display="Portal: Visitas"/>
    <hyperlink ref="A8" location="'Quién nos pregunta'!A1" display="¿Quién nos pregunta?"/>
    <hyperlink ref="A17" location="'Perspectiva de género'!A1" display="Perspectiva de género"/>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sqref="A1:XFD1048576"/>
    </sheetView>
  </sheetViews>
  <sheetFormatPr baseColWidth="10" defaultRowHeight="15" x14ac:dyDescent="0.25"/>
  <cols>
    <col min="1" max="1" width="38.5703125" style="5" customWidth="1"/>
    <col min="2" max="2" width="19.5703125" style="5" customWidth="1"/>
    <col min="3" max="3" width="12.7109375" style="5" customWidth="1"/>
    <col min="4" max="16384" width="11.42578125" style="5"/>
  </cols>
  <sheetData>
    <row r="1" spans="1:3" ht="23.25" x14ac:dyDescent="0.35">
      <c r="A1" s="266" t="s">
        <v>101</v>
      </c>
      <c r="B1" s="266"/>
      <c r="C1" s="266"/>
    </row>
    <row r="2" spans="1:3" x14ac:dyDescent="0.25">
      <c r="A2" s="36" t="s">
        <v>66</v>
      </c>
      <c r="B2" s="227" t="s">
        <v>56</v>
      </c>
      <c r="C2" s="106" t="s">
        <v>16</v>
      </c>
    </row>
    <row r="3" spans="1:3" x14ac:dyDescent="0.25">
      <c r="A3" s="37" t="s">
        <v>4</v>
      </c>
      <c r="B3" s="228">
        <v>14578</v>
      </c>
      <c r="C3" s="42">
        <v>0.8707962487306613</v>
      </c>
    </row>
    <row r="4" spans="1:3" x14ac:dyDescent="0.25">
      <c r="A4" s="37" t="s">
        <v>67</v>
      </c>
      <c r="B4" s="228">
        <v>354</v>
      </c>
      <c r="C4" s="42">
        <v>2.1145690221611613E-2</v>
      </c>
    </row>
    <row r="5" spans="1:3" x14ac:dyDescent="0.25">
      <c r="A5" s="37" t="s">
        <v>68</v>
      </c>
      <c r="B5" s="228">
        <v>1431</v>
      </c>
      <c r="C5" s="42">
        <v>8.5478764709396096E-2</v>
      </c>
    </row>
    <row r="6" spans="1:3" x14ac:dyDescent="0.25">
      <c r="A6" s="37" t="s">
        <v>69</v>
      </c>
      <c r="B6" s="228">
        <v>223</v>
      </c>
      <c r="C6" s="42">
        <v>1.3320590167851382E-2</v>
      </c>
    </row>
    <row r="7" spans="1:3" x14ac:dyDescent="0.25">
      <c r="A7" s="37" t="s">
        <v>59</v>
      </c>
      <c r="B7" s="228">
        <v>155</v>
      </c>
      <c r="C7" s="42">
        <v>9.2587061704796601E-3</v>
      </c>
    </row>
    <row r="8" spans="1:3" x14ac:dyDescent="0.25">
      <c r="A8" s="38" t="s">
        <v>8</v>
      </c>
      <c r="B8" s="256">
        <v>16741</v>
      </c>
      <c r="C8" s="43">
        <v>1</v>
      </c>
    </row>
    <row r="13" spans="1:3" x14ac:dyDescent="0.25">
      <c r="C13" s="4"/>
    </row>
  </sheetData>
  <mergeCells count="1">
    <mergeCell ref="A1:C1"/>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sqref="A1:XFD1048576"/>
    </sheetView>
  </sheetViews>
  <sheetFormatPr baseColWidth="10" defaultRowHeight="15" x14ac:dyDescent="0.25"/>
  <cols>
    <col min="1" max="1" width="38.5703125" style="5" customWidth="1"/>
    <col min="2" max="2" width="19.5703125" style="5" customWidth="1"/>
    <col min="3" max="3" width="12.7109375" style="5" customWidth="1"/>
    <col min="4" max="16384" width="11.42578125" style="5"/>
  </cols>
  <sheetData>
    <row r="1" spans="1:3" ht="24" thickBot="1" x14ac:dyDescent="0.4">
      <c r="A1" s="276" t="s">
        <v>147</v>
      </c>
      <c r="B1" s="276"/>
      <c r="C1" s="276"/>
    </row>
    <row r="2" spans="1:3" x14ac:dyDescent="0.25">
      <c r="A2" s="21" t="s">
        <v>148</v>
      </c>
      <c r="B2" s="107" t="s">
        <v>56</v>
      </c>
      <c r="C2" s="108" t="s">
        <v>16</v>
      </c>
    </row>
    <row r="3" spans="1:3" x14ac:dyDescent="0.25">
      <c r="A3" s="23" t="s">
        <v>70</v>
      </c>
      <c r="B3" s="50">
        <v>582</v>
      </c>
      <c r="C3" s="51">
        <v>0.70716889428918595</v>
      </c>
    </row>
    <row r="4" spans="1:3" x14ac:dyDescent="0.25">
      <c r="A4" s="22" t="s">
        <v>71</v>
      </c>
      <c r="B4" s="48">
        <v>157</v>
      </c>
      <c r="C4" s="49">
        <v>0.19076549210206561</v>
      </c>
    </row>
    <row r="5" spans="1:3" x14ac:dyDescent="0.25">
      <c r="A5" s="53" t="s">
        <v>72</v>
      </c>
      <c r="B5" s="54">
        <v>84</v>
      </c>
      <c r="C5" s="55">
        <v>0.10206561360874848</v>
      </c>
    </row>
    <row r="6" spans="1:3" x14ac:dyDescent="0.25">
      <c r="A6" s="63" t="s">
        <v>8</v>
      </c>
      <c r="B6" s="64">
        <v>823</v>
      </c>
      <c r="C6" s="65">
        <v>1</v>
      </c>
    </row>
    <row r="8" spans="1:3" x14ac:dyDescent="0.25">
      <c r="A8" s="24" t="s">
        <v>150</v>
      </c>
    </row>
  </sheetData>
  <mergeCells count="1">
    <mergeCell ref="A1:C1"/>
  </mergeCell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XFD1048576"/>
    </sheetView>
  </sheetViews>
  <sheetFormatPr baseColWidth="10" defaultRowHeight="15" x14ac:dyDescent="0.25"/>
  <cols>
    <col min="1" max="1" width="93.5703125" style="5" bestFit="1" customWidth="1"/>
    <col min="2" max="3" width="12" style="5" customWidth="1"/>
    <col min="4" max="16384" width="11.42578125" style="5"/>
  </cols>
  <sheetData>
    <row r="1" spans="1:3" ht="24" thickBot="1" x14ac:dyDescent="0.4">
      <c r="A1" s="266" t="s">
        <v>49</v>
      </c>
      <c r="B1" s="266"/>
      <c r="C1" s="266"/>
    </row>
    <row r="2" spans="1:3" ht="15.75" thickBot="1" x14ac:dyDescent="0.3">
      <c r="A2" s="109" t="s">
        <v>19</v>
      </c>
      <c r="B2" s="109" t="s">
        <v>7</v>
      </c>
      <c r="C2" s="109" t="s">
        <v>16</v>
      </c>
    </row>
    <row r="3" spans="1:3" ht="15.75" thickBot="1" x14ac:dyDescent="0.3">
      <c r="A3" s="110" t="s">
        <v>0</v>
      </c>
      <c r="B3" s="111">
        <v>4674</v>
      </c>
      <c r="C3" s="112">
        <v>0.16446743375910483</v>
      </c>
    </row>
    <row r="4" spans="1:3" ht="15.75" customHeight="1" thickBot="1" x14ac:dyDescent="0.3">
      <c r="A4" s="113" t="s">
        <v>192</v>
      </c>
      <c r="B4" s="114">
        <v>2885</v>
      </c>
      <c r="C4" s="115">
        <v>0.10151659101305464</v>
      </c>
    </row>
    <row r="5" spans="1:3" ht="15.75" customHeight="1" thickBot="1" x14ac:dyDescent="0.3">
      <c r="A5" s="116" t="s">
        <v>93</v>
      </c>
      <c r="B5" s="117">
        <v>2783</v>
      </c>
      <c r="C5" s="118">
        <v>9.792744290791372E-2</v>
      </c>
    </row>
    <row r="6" spans="1:3" ht="15.75" customHeight="1" thickBot="1" x14ac:dyDescent="0.3">
      <c r="A6" s="113" t="s">
        <v>76</v>
      </c>
      <c r="B6" s="114">
        <v>2365</v>
      </c>
      <c r="C6" s="115">
        <v>8.3218973222140113E-2</v>
      </c>
    </row>
    <row r="7" spans="1:3" ht="15.75" customHeight="1" thickBot="1" x14ac:dyDescent="0.3">
      <c r="A7" s="116" t="s">
        <v>94</v>
      </c>
      <c r="B7" s="117">
        <v>1658</v>
      </c>
      <c r="C7" s="118">
        <v>5.8341250571800556E-2</v>
      </c>
    </row>
    <row r="8" spans="1:3" ht="15.75" thickBot="1" x14ac:dyDescent="0.3">
      <c r="A8" s="113" t="s">
        <v>51</v>
      </c>
      <c r="B8" s="114">
        <v>1389</v>
      </c>
      <c r="C8" s="115">
        <v>4.8875752137654389E-2</v>
      </c>
    </row>
    <row r="9" spans="1:3" ht="15.75" customHeight="1" thickBot="1" x14ac:dyDescent="0.3">
      <c r="A9" s="116" t="s">
        <v>1</v>
      </c>
      <c r="B9" s="117">
        <v>1387</v>
      </c>
      <c r="C9" s="118">
        <v>4.8805376684612406E-2</v>
      </c>
    </row>
    <row r="10" spans="1:3" ht="15.75" thickBot="1" x14ac:dyDescent="0.3">
      <c r="A10" s="113" t="s">
        <v>193</v>
      </c>
      <c r="B10" s="114">
        <v>1384</v>
      </c>
      <c r="C10" s="115">
        <v>4.8699813505049441E-2</v>
      </c>
    </row>
    <row r="11" spans="1:3" ht="15.75" customHeight="1" thickBot="1" x14ac:dyDescent="0.3">
      <c r="A11" s="116" t="s">
        <v>186</v>
      </c>
      <c r="B11" s="117">
        <v>1298</v>
      </c>
      <c r="C11" s="118">
        <v>4.5673669024244343E-2</v>
      </c>
    </row>
    <row r="12" spans="1:3" ht="15.75" customHeight="1" thickBot="1" x14ac:dyDescent="0.3">
      <c r="A12" s="113" t="s">
        <v>195</v>
      </c>
      <c r="B12" s="114">
        <v>1200</v>
      </c>
      <c r="C12" s="115">
        <v>4.2225271825187372E-2</v>
      </c>
    </row>
    <row r="13" spans="1:3" ht="15.75" thickBot="1" x14ac:dyDescent="0.3">
      <c r="A13" s="116" t="s">
        <v>194</v>
      </c>
      <c r="B13" s="117">
        <v>1187</v>
      </c>
      <c r="C13" s="118">
        <v>4.1767831380414511E-2</v>
      </c>
    </row>
    <row r="14" spans="1:3" ht="15.75" thickBot="1" x14ac:dyDescent="0.3">
      <c r="A14" s="113" t="s">
        <v>77</v>
      </c>
      <c r="B14" s="114">
        <v>933</v>
      </c>
      <c r="C14" s="115">
        <v>3.2830148844083182E-2</v>
      </c>
    </row>
    <row r="15" spans="1:3" ht="15.75" thickBot="1" x14ac:dyDescent="0.3">
      <c r="A15" s="116" t="s">
        <v>95</v>
      </c>
      <c r="B15" s="119">
        <v>883</v>
      </c>
      <c r="C15" s="120">
        <v>3.1070762518033711E-2</v>
      </c>
    </row>
    <row r="16" spans="1:3" ht="15.75" thickBot="1" x14ac:dyDescent="0.3">
      <c r="A16" s="113" t="s">
        <v>78</v>
      </c>
      <c r="B16" s="114">
        <v>802</v>
      </c>
      <c r="C16" s="115">
        <v>2.8220556669833561E-2</v>
      </c>
    </row>
    <row r="17" spans="1:3" ht="15.75" thickBot="1" x14ac:dyDescent="0.3">
      <c r="A17" s="110" t="s">
        <v>196</v>
      </c>
      <c r="B17" s="111">
        <v>735</v>
      </c>
      <c r="C17" s="112">
        <v>2.5862978992927266E-2</v>
      </c>
    </row>
    <row r="18" spans="1:3" ht="15.75" thickBot="1" x14ac:dyDescent="0.3">
      <c r="A18" s="113" t="s">
        <v>80</v>
      </c>
      <c r="B18" s="114">
        <v>583</v>
      </c>
      <c r="C18" s="115">
        <v>2.0514444561736865E-2</v>
      </c>
    </row>
    <row r="19" spans="1:3" ht="15.75" thickBot="1" x14ac:dyDescent="0.3">
      <c r="A19" s="110" t="s">
        <v>79</v>
      </c>
      <c r="B19" s="111">
        <v>548</v>
      </c>
      <c r="C19" s="112">
        <v>1.9282874133502236E-2</v>
      </c>
    </row>
    <row r="20" spans="1:3" ht="15.75" thickBot="1" x14ac:dyDescent="0.3">
      <c r="A20" s="121" t="s">
        <v>52</v>
      </c>
      <c r="B20" s="122">
        <v>422</v>
      </c>
      <c r="C20" s="123">
        <v>1.4849220591857559E-2</v>
      </c>
    </row>
    <row r="21" spans="1:3" ht="15.75" thickBot="1" x14ac:dyDescent="0.3">
      <c r="A21" s="116" t="s">
        <v>2</v>
      </c>
      <c r="B21" s="117">
        <v>294</v>
      </c>
      <c r="C21" s="118">
        <v>1.0345191597170907E-2</v>
      </c>
    </row>
    <row r="22" spans="1:3" ht="15.75" thickBot="1" x14ac:dyDescent="0.3">
      <c r="A22" s="124" t="s">
        <v>197</v>
      </c>
      <c r="B22" s="125">
        <v>249</v>
      </c>
      <c r="C22" s="126">
        <v>8.7617439037263808E-3</v>
      </c>
    </row>
    <row r="23" spans="1:3" ht="15.75" thickBot="1" x14ac:dyDescent="0.3">
      <c r="A23" s="110" t="s">
        <v>187</v>
      </c>
      <c r="B23" s="111">
        <v>209</v>
      </c>
      <c r="C23" s="112">
        <v>7.3542348428868014E-3</v>
      </c>
    </row>
    <row r="24" spans="1:3" ht="15.75" thickBot="1" x14ac:dyDescent="0.3">
      <c r="A24" s="121" t="s">
        <v>199</v>
      </c>
      <c r="B24" s="122">
        <v>174</v>
      </c>
      <c r="C24" s="123">
        <v>6.1226644146521693E-3</v>
      </c>
    </row>
    <row r="25" spans="1:3" ht="15.75" thickBot="1" x14ac:dyDescent="0.3">
      <c r="A25" s="116" t="s">
        <v>198</v>
      </c>
      <c r="B25" s="117">
        <v>170</v>
      </c>
      <c r="C25" s="118">
        <v>5.9819135085682111E-3</v>
      </c>
    </row>
    <row r="26" spans="1:3" ht="15.75" thickBot="1" x14ac:dyDescent="0.3">
      <c r="A26" s="124" t="s">
        <v>200</v>
      </c>
      <c r="B26" s="125">
        <v>122</v>
      </c>
      <c r="C26" s="126">
        <v>4.2929026355607164E-3</v>
      </c>
    </row>
    <row r="27" spans="1:3" ht="15.75" thickBot="1" x14ac:dyDescent="0.3">
      <c r="A27" s="110" t="s">
        <v>201</v>
      </c>
      <c r="B27" s="111">
        <v>85</v>
      </c>
      <c r="C27" s="112">
        <v>2.9909567542841056E-3</v>
      </c>
    </row>
    <row r="28" spans="1:3" x14ac:dyDescent="0.25">
      <c r="A28" s="263" t="s">
        <v>202</v>
      </c>
      <c r="B28" s="264">
        <v>28419</v>
      </c>
      <c r="C28" s="265">
        <v>1</v>
      </c>
    </row>
    <row r="30" spans="1:3" x14ac:dyDescent="0.25">
      <c r="A30" s="20"/>
    </row>
    <row r="31" spans="1:3" x14ac:dyDescent="0.25">
      <c r="A31" s="20"/>
    </row>
  </sheetData>
  <mergeCells count="1">
    <mergeCell ref="A1:C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XFD1048576"/>
    </sheetView>
  </sheetViews>
  <sheetFormatPr baseColWidth="10" defaultRowHeight="15" x14ac:dyDescent="0.25"/>
  <cols>
    <col min="1" max="1" width="31" style="5" customWidth="1"/>
    <col min="2" max="3" width="12.28515625" style="5" customWidth="1"/>
    <col min="4" max="16384" width="11.42578125" style="5"/>
  </cols>
  <sheetData>
    <row r="1" spans="1:3" ht="15" customHeight="1" x14ac:dyDescent="0.25">
      <c r="A1" s="277" t="s">
        <v>149</v>
      </c>
      <c r="B1" s="277"/>
      <c r="C1" s="277"/>
    </row>
    <row r="2" spans="1:3" ht="15" customHeight="1" x14ac:dyDescent="0.25">
      <c r="A2" s="278"/>
      <c r="B2" s="278"/>
      <c r="C2" s="278"/>
    </row>
    <row r="3" spans="1:3" ht="45" x14ac:dyDescent="0.25">
      <c r="A3" s="127" t="s">
        <v>90</v>
      </c>
      <c r="B3" s="128" t="s">
        <v>208</v>
      </c>
      <c r="C3" s="127" t="s">
        <v>16</v>
      </c>
    </row>
    <row r="4" spans="1:3" x14ac:dyDescent="0.25">
      <c r="A4" s="9" t="s">
        <v>161</v>
      </c>
      <c r="B4" s="186">
        <v>799</v>
      </c>
      <c r="C4" s="25">
        <v>3.0275472699026182E-2</v>
      </c>
    </row>
    <row r="5" spans="1:3" x14ac:dyDescent="0.25">
      <c r="A5" s="10" t="s">
        <v>162</v>
      </c>
      <c r="B5" s="187">
        <v>2578</v>
      </c>
      <c r="C5" s="26">
        <v>9.7684816793603885E-2</v>
      </c>
    </row>
    <row r="6" spans="1:3" x14ac:dyDescent="0.25">
      <c r="A6" s="11" t="s">
        <v>163</v>
      </c>
      <c r="B6" s="188">
        <v>134</v>
      </c>
      <c r="C6" s="25">
        <v>5.0774885377590845E-3</v>
      </c>
    </row>
    <row r="7" spans="1:3" x14ac:dyDescent="0.25">
      <c r="A7" s="10" t="s">
        <v>164</v>
      </c>
      <c r="B7" s="187">
        <v>1668</v>
      </c>
      <c r="C7" s="26">
        <v>6.3203364783448901E-2</v>
      </c>
    </row>
    <row r="8" spans="1:3" x14ac:dyDescent="0.25">
      <c r="A8" s="11" t="s">
        <v>165</v>
      </c>
      <c r="B8" s="188">
        <v>678</v>
      </c>
      <c r="C8" s="25">
        <v>2.5690576332840741E-2</v>
      </c>
    </row>
    <row r="9" spans="1:3" x14ac:dyDescent="0.25">
      <c r="A9" s="10" t="s">
        <v>166</v>
      </c>
      <c r="B9" s="187">
        <v>239</v>
      </c>
      <c r="C9" s="26">
        <v>9.0561176158538894E-3</v>
      </c>
    </row>
    <row r="10" spans="1:3" x14ac:dyDescent="0.25">
      <c r="A10" s="12" t="s">
        <v>167</v>
      </c>
      <c r="B10" s="189">
        <v>845</v>
      </c>
      <c r="C10" s="25">
        <v>3.2018491152286763E-2</v>
      </c>
    </row>
    <row r="11" spans="1:3" x14ac:dyDescent="0.25">
      <c r="A11" s="10" t="s">
        <v>168</v>
      </c>
      <c r="B11" s="190">
        <v>8626</v>
      </c>
      <c r="C11" s="27">
        <v>0.32685385169186465</v>
      </c>
    </row>
    <row r="12" spans="1:3" x14ac:dyDescent="0.25">
      <c r="A12" s="12" t="s">
        <v>169</v>
      </c>
      <c r="B12" s="191">
        <v>3141</v>
      </c>
      <c r="C12" s="28">
        <v>0.11901784699329317</v>
      </c>
    </row>
    <row r="13" spans="1:3" x14ac:dyDescent="0.25">
      <c r="A13" s="10" t="s">
        <v>170</v>
      </c>
      <c r="B13" s="192">
        <v>1274</v>
      </c>
      <c r="C13" s="29">
        <v>4.8274032814216966E-2</v>
      </c>
    </row>
    <row r="14" spans="1:3" x14ac:dyDescent="0.25">
      <c r="A14" s="12" t="s">
        <v>171</v>
      </c>
      <c r="B14" s="186">
        <v>2514</v>
      </c>
      <c r="C14" s="28">
        <v>9.525974764124133E-2</v>
      </c>
    </row>
    <row r="15" spans="1:3" x14ac:dyDescent="0.25">
      <c r="A15" s="10" t="s">
        <v>172</v>
      </c>
      <c r="B15" s="187">
        <v>102</v>
      </c>
      <c r="C15" s="29">
        <v>3.8649539615778108E-3</v>
      </c>
    </row>
    <row r="16" spans="1:3" x14ac:dyDescent="0.25">
      <c r="A16" s="9" t="s">
        <v>173</v>
      </c>
      <c r="B16" s="186">
        <v>105</v>
      </c>
      <c r="C16" s="30">
        <v>3.9786290780948049E-3</v>
      </c>
    </row>
    <row r="17" spans="1:5" x14ac:dyDescent="0.25">
      <c r="A17" s="10" t="s">
        <v>174</v>
      </c>
      <c r="B17" s="187">
        <v>512</v>
      </c>
      <c r="C17" s="31">
        <v>1.9400553218900381E-2</v>
      </c>
    </row>
    <row r="18" spans="1:5" x14ac:dyDescent="0.25">
      <c r="A18" s="12" t="s">
        <v>175</v>
      </c>
      <c r="B18" s="186">
        <v>81</v>
      </c>
      <c r="C18" s="32">
        <v>3.0692281459588494E-3</v>
      </c>
    </row>
    <row r="19" spans="1:5" x14ac:dyDescent="0.25">
      <c r="A19" s="10" t="s">
        <v>176</v>
      </c>
      <c r="B19" s="187">
        <v>331</v>
      </c>
      <c r="C19" s="29">
        <v>1.2542154522375053E-2</v>
      </c>
    </row>
    <row r="20" spans="1:5" x14ac:dyDescent="0.25">
      <c r="A20" s="13" t="s">
        <v>177</v>
      </c>
      <c r="B20" s="186">
        <v>374</v>
      </c>
      <c r="C20" s="32">
        <v>1.4171497859118639E-2</v>
      </c>
    </row>
    <row r="21" spans="1:5" x14ac:dyDescent="0.25">
      <c r="A21" s="14" t="s">
        <v>178</v>
      </c>
      <c r="B21" s="193">
        <v>140</v>
      </c>
      <c r="C21" s="33">
        <v>5.3048387707930736E-3</v>
      </c>
    </row>
    <row r="22" spans="1:5" x14ac:dyDescent="0.25">
      <c r="A22" s="9" t="s">
        <v>179</v>
      </c>
      <c r="B22" s="194">
        <v>426</v>
      </c>
      <c r="C22" s="34">
        <v>1.6141866545413209E-2</v>
      </c>
    </row>
    <row r="23" spans="1:5" x14ac:dyDescent="0.25">
      <c r="A23" s="15" t="s">
        <v>180</v>
      </c>
      <c r="B23" s="193">
        <v>873</v>
      </c>
      <c r="C23" s="35">
        <v>3.3079458906445376E-2</v>
      </c>
    </row>
    <row r="24" spans="1:5" x14ac:dyDescent="0.25">
      <c r="A24" s="16" t="s">
        <v>181</v>
      </c>
      <c r="B24" s="195">
        <v>697</v>
      </c>
      <c r="C24" s="30">
        <v>2.6410518737448374E-2</v>
      </c>
    </row>
    <row r="25" spans="1:5" x14ac:dyDescent="0.25">
      <c r="A25" s="15" t="s">
        <v>182</v>
      </c>
      <c r="B25" s="196">
        <v>254</v>
      </c>
      <c r="C25" s="29">
        <v>9.6244931984388622E-3</v>
      </c>
    </row>
    <row r="26" spans="1:5" x14ac:dyDescent="0.25">
      <c r="A26" s="17" t="s">
        <v>124</v>
      </c>
      <c r="B26" s="197">
        <v>26391</v>
      </c>
      <c r="C26" s="234">
        <v>0.99999999999999978</v>
      </c>
    </row>
    <row r="27" spans="1:5" x14ac:dyDescent="0.25">
      <c r="E27" s="6"/>
    </row>
    <row r="28" spans="1:5" x14ac:dyDescent="0.25">
      <c r="A28" s="198"/>
      <c r="B28" s="199"/>
      <c r="C28" s="200"/>
    </row>
    <row r="29" spans="1:5" x14ac:dyDescent="0.25">
      <c r="A29" s="198"/>
      <c r="B29" s="229"/>
      <c r="C29" s="230"/>
    </row>
    <row r="30" spans="1:5" x14ac:dyDescent="0.25">
      <c r="A30" s="198"/>
      <c r="B30" s="229"/>
      <c r="C30" s="200"/>
    </row>
  </sheetData>
  <mergeCells count="1">
    <mergeCell ref="A1:C2"/>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sqref="A1:XFD1048576"/>
    </sheetView>
  </sheetViews>
  <sheetFormatPr baseColWidth="10" defaultRowHeight="15" x14ac:dyDescent="0.25"/>
  <cols>
    <col min="1" max="1" width="49.7109375" style="5" customWidth="1"/>
    <col min="2" max="3" width="14.28515625" style="5" customWidth="1"/>
    <col min="4" max="16384" width="11.42578125" style="5"/>
  </cols>
  <sheetData>
    <row r="1" spans="1:3" ht="21" customHeight="1" x14ac:dyDescent="0.25">
      <c r="A1" s="279" t="s">
        <v>134</v>
      </c>
      <c r="B1" s="279"/>
      <c r="C1" s="279"/>
    </row>
    <row r="2" spans="1:3" ht="21" customHeight="1" x14ac:dyDescent="0.25">
      <c r="A2" s="280"/>
      <c r="B2" s="280"/>
      <c r="C2" s="280"/>
    </row>
    <row r="3" spans="1:3" ht="30" x14ac:dyDescent="0.25">
      <c r="A3" s="129" t="s">
        <v>91</v>
      </c>
      <c r="B3" s="130" t="s">
        <v>92</v>
      </c>
      <c r="C3" s="129" t="s">
        <v>16</v>
      </c>
    </row>
    <row r="4" spans="1:3" x14ac:dyDescent="0.25">
      <c r="A4" s="131" t="s">
        <v>23</v>
      </c>
      <c r="B4" s="231">
        <v>1409</v>
      </c>
      <c r="C4" s="132">
        <v>5.3389413057481717E-2</v>
      </c>
    </row>
    <row r="5" spans="1:3" x14ac:dyDescent="0.25">
      <c r="A5" s="133" t="s">
        <v>141</v>
      </c>
      <c r="B5" s="232">
        <v>306</v>
      </c>
      <c r="C5" s="134">
        <v>1.1594861884733432E-2</v>
      </c>
    </row>
    <row r="6" spans="1:3" ht="30" x14ac:dyDescent="0.25">
      <c r="A6" s="135" t="s">
        <v>24</v>
      </c>
      <c r="B6" s="231">
        <v>208</v>
      </c>
      <c r="C6" s="132">
        <v>7.8814747451782796E-3</v>
      </c>
    </row>
    <row r="7" spans="1:3" x14ac:dyDescent="0.25">
      <c r="A7" s="133" t="s">
        <v>142</v>
      </c>
      <c r="B7" s="232">
        <v>182</v>
      </c>
      <c r="C7" s="134">
        <v>6.8962904020309955E-3</v>
      </c>
    </row>
    <row r="8" spans="1:3" x14ac:dyDescent="0.25">
      <c r="A8" s="131" t="s">
        <v>143</v>
      </c>
      <c r="B8" s="231">
        <v>245</v>
      </c>
      <c r="C8" s="132">
        <v>9.2834678488878785E-3</v>
      </c>
    </row>
    <row r="9" spans="1:3" x14ac:dyDescent="0.25">
      <c r="A9" s="133" t="s">
        <v>25</v>
      </c>
      <c r="B9" s="232">
        <v>611</v>
      </c>
      <c r="C9" s="134">
        <v>2.3151832063961198E-2</v>
      </c>
    </row>
    <row r="10" spans="1:3" ht="30" x14ac:dyDescent="0.25">
      <c r="A10" s="135" t="s">
        <v>144</v>
      </c>
      <c r="B10" s="231">
        <v>2899</v>
      </c>
      <c r="C10" s="132">
        <v>0.10984805426092228</v>
      </c>
    </row>
    <row r="11" spans="1:3" x14ac:dyDescent="0.25">
      <c r="A11" s="133" t="s">
        <v>26</v>
      </c>
      <c r="B11" s="232">
        <v>413</v>
      </c>
      <c r="C11" s="134">
        <v>1.5649274373839568E-2</v>
      </c>
    </row>
    <row r="12" spans="1:3" x14ac:dyDescent="0.25">
      <c r="A12" s="131" t="s">
        <v>27</v>
      </c>
      <c r="B12" s="231">
        <v>983</v>
      </c>
      <c r="C12" s="132">
        <v>3.7247546512068505E-2</v>
      </c>
    </row>
    <row r="13" spans="1:3" x14ac:dyDescent="0.25">
      <c r="A13" s="133" t="s">
        <v>28</v>
      </c>
      <c r="B13" s="232">
        <v>1701</v>
      </c>
      <c r="C13" s="134">
        <v>6.4453791065135838E-2</v>
      </c>
    </row>
    <row r="14" spans="1:3" x14ac:dyDescent="0.25">
      <c r="A14" s="131" t="s">
        <v>29</v>
      </c>
      <c r="B14" s="231">
        <v>1261</v>
      </c>
      <c r="C14" s="132">
        <v>4.7781440642643322E-2</v>
      </c>
    </row>
    <row r="15" spans="1:3" x14ac:dyDescent="0.25">
      <c r="A15" s="136" t="s">
        <v>30</v>
      </c>
      <c r="B15" s="232">
        <v>41</v>
      </c>
      <c r="C15" s="134">
        <v>1.5535599257322573E-3</v>
      </c>
    </row>
    <row r="16" spans="1:3" x14ac:dyDescent="0.25">
      <c r="A16" s="131" t="s">
        <v>31</v>
      </c>
      <c r="B16" s="231">
        <v>200</v>
      </c>
      <c r="C16" s="132">
        <v>7.578341101132962E-3</v>
      </c>
    </row>
    <row r="17" spans="1:3" x14ac:dyDescent="0.25">
      <c r="A17" s="136" t="s">
        <v>32</v>
      </c>
      <c r="B17" s="232">
        <v>59</v>
      </c>
      <c r="C17" s="134">
        <v>2.2356106248342237E-3</v>
      </c>
    </row>
    <row r="18" spans="1:3" x14ac:dyDescent="0.25">
      <c r="A18" s="131" t="s">
        <v>33</v>
      </c>
      <c r="B18" s="231">
        <v>703</v>
      </c>
      <c r="C18" s="132">
        <v>2.663786897048236E-2</v>
      </c>
    </row>
    <row r="19" spans="1:3" x14ac:dyDescent="0.25">
      <c r="A19" s="136" t="s">
        <v>34</v>
      </c>
      <c r="B19" s="232">
        <v>513</v>
      </c>
      <c r="C19" s="134">
        <v>1.9438444924406047E-2</v>
      </c>
    </row>
    <row r="20" spans="1:3" x14ac:dyDescent="0.25">
      <c r="A20" s="131" t="s">
        <v>35</v>
      </c>
      <c r="B20" s="231">
        <v>1263</v>
      </c>
      <c r="C20" s="132">
        <v>4.7857224053654654E-2</v>
      </c>
    </row>
    <row r="21" spans="1:3" x14ac:dyDescent="0.25">
      <c r="A21" s="136" t="s">
        <v>36</v>
      </c>
      <c r="B21" s="232">
        <v>79</v>
      </c>
      <c r="C21" s="134">
        <v>2.99344473494752E-3</v>
      </c>
    </row>
    <row r="22" spans="1:3" ht="30" x14ac:dyDescent="0.25">
      <c r="A22" s="135" t="s">
        <v>37</v>
      </c>
      <c r="B22" s="231">
        <v>502</v>
      </c>
      <c r="C22" s="132">
        <v>1.9021636163843735E-2</v>
      </c>
    </row>
    <row r="23" spans="1:3" x14ac:dyDescent="0.25">
      <c r="A23" s="136" t="s">
        <v>38</v>
      </c>
      <c r="B23" s="232">
        <v>247</v>
      </c>
      <c r="C23" s="134">
        <v>9.3592512598992088E-3</v>
      </c>
    </row>
    <row r="24" spans="1:3" x14ac:dyDescent="0.25">
      <c r="A24" s="131" t="s">
        <v>39</v>
      </c>
      <c r="B24" s="231">
        <v>617</v>
      </c>
      <c r="C24" s="132">
        <v>2.3379182296995187E-2</v>
      </c>
    </row>
    <row r="25" spans="1:3" x14ac:dyDescent="0.25">
      <c r="A25" s="136" t="s">
        <v>40</v>
      </c>
      <c r="B25" s="232">
        <v>753</v>
      </c>
      <c r="C25" s="134">
        <v>2.8532454245765601E-2</v>
      </c>
    </row>
    <row r="26" spans="1:3" ht="30" x14ac:dyDescent="0.25">
      <c r="A26" s="137" t="s">
        <v>41</v>
      </c>
      <c r="B26" s="231">
        <v>98</v>
      </c>
      <c r="C26" s="132">
        <v>3.7133871395551516E-3</v>
      </c>
    </row>
    <row r="27" spans="1:3" x14ac:dyDescent="0.25">
      <c r="A27" s="136" t="s">
        <v>42</v>
      </c>
      <c r="B27" s="232">
        <v>1880</v>
      </c>
      <c r="C27" s="134">
        <v>7.1236406350649845E-2</v>
      </c>
    </row>
    <row r="28" spans="1:3" x14ac:dyDescent="0.25">
      <c r="A28" s="138" t="s">
        <v>43</v>
      </c>
      <c r="B28" s="231">
        <v>224</v>
      </c>
      <c r="C28" s="132">
        <v>8.4877420332689166E-3</v>
      </c>
    </row>
    <row r="29" spans="1:3" x14ac:dyDescent="0.25">
      <c r="A29" s="139" t="s">
        <v>44</v>
      </c>
      <c r="B29" s="232">
        <v>8994</v>
      </c>
      <c r="C29" s="134">
        <v>0.3407979993179493</v>
      </c>
    </row>
    <row r="30" spans="1:3" x14ac:dyDescent="0.25">
      <c r="A30" s="140" t="s">
        <v>124</v>
      </c>
      <c r="B30" s="233">
        <v>26391</v>
      </c>
      <c r="C30" s="235">
        <v>1</v>
      </c>
    </row>
    <row r="32" spans="1:3" x14ac:dyDescent="0.25">
      <c r="A32" s="198"/>
      <c r="B32" s="229"/>
      <c r="C32" s="230"/>
    </row>
    <row r="33" spans="1:3" x14ac:dyDescent="0.25">
      <c r="A33" s="198"/>
      <c r="B33" s="229"/>
      <c r="C33" s="200"/>
    </row>
    <row r="34" spans="1:3" x14ac:dyDescent="0.25">
      <c r="A34" s="198"/>
      <c r="B34" s="199"/>
      <c r="C34" s="200"/>
    </row>
  </sheetData>
  <mergeCells count="1">
    <mergeCell ref="A1:C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workbookViewId="0">
      <selection sqref="A1:XFD1048576"/>
    </sheetView>
  </sheetViews>
  <sheetFormatPr baseColWidth="10" defaultRowHeight="15" x14ac:dyDescent="0.25"/>
  <cols>
    <col min="1" max="1" width="49.42578125" style="5" customWidth="1"/>
    <col min="2" max="2" width="12" style="5" customWidth="1"/>
    <col min="3" max="3" width="12.140625" style="5" bestFit="1" customWidth="1"/>
    <col min="4" max="4" width="11.5703125" style="5" bestFit="1" customWidth="1"/>
    <col min="5" max="16384" width="11.42578125" style="5"/>
  </cols>
  <sheetData>
    <row r="1" spans="1:4" ht="21" customHeight="1" x14ac:dyDescent="0.25">
      <c r="A1" s="281" t="s">
        <v>135</v>
      </c>
      <c r="B1" s="281"/>
      <c r="C1" s="281"/>
    </row>
    <row r="2" spans="1:4" ht="15" customHeight="1" x14ac:dyDescent="0.25">
      <c r="A2" s="280"/>
      <c r="B2" s="280"/>
      <c r="C2" s="280"/>
    </row>
    <row r="3" spans="1:4" x14ac:dyDescent="0.25">
      <c r="A3" s="141" t="s">
        <v>136</v>
      </c>
      <c r="B3" s="141" t="s">
        <v>56</v>
      </c>
      <c r="C3" s="141" t="s">
        <v>16</v>
      </c>
    </row>
    <row r="4" spans="1:4" ht="14.45" customHeight="1" x14ac:dyDescent="0.25">
      <c r="A4" s="142" t="s">
        <v>183</v>
      </c>
      <c r="B4" s="143">
        <v>18034</v>
      </c>
      <c r="C4" s="144">
        <v>0.68333901708915923</v>
      </c>
    </row>
    <row r="5" spans="1:4" ht="14.45" customHeight="1" x14ac:dyDescent="0.25">
      <c r="A5" s="145" t="s">
        <v>184</v>
      </c>
      <c r="B5" s="146">
        <v>6903</v>
      </c>
      <c r="C5" s="147">
        <v>0.26156644310560417</v>
      </c>
    </row>
    <row r="6" spans="1:4" x14ac:dyDescent="0.25">
      <c r="A6" s="148" t="s">
        <v>185</v>
      </c>
      <c r="B6" s="149">
        <v>1454</v>
      </c>
      <c r="C6" s="150">
        <v>5.5094539805236632E-2</v>
      </c>
    </row>
    <row r="7" spans="1:4" ht="14.45" customHeight="1" x14ac:dyDescent="0.25">
      <c r="A7" s="201" t="s">
        <v>55</v>
      </c>
      <c r="B7" s="202">
        <v>26391</v>
      </c>
      <c r="C7" s="236">
        <v>1</v>
      </c>
    </row>
    <row r="11" spans="1:4" ht="15" customHeight="1" thickBot="1" x14ac:dyDescent="0.3"/>
    <row r="12" spans="1:4" ht="15" customHeight="1" thickBot="1" x14ac:dyDescent="0.3">
      <c r="B12" s="282" t="s">
        <v>137</v>
      </c>
      <c r="C12" s="283"/>
      <c r="D12" s="284"/>
    </row>
    <row r="13" spans="1:4" x14ac:dyDescent="0.25">
      <c r="A13" s="151" t="s">
        <v>19</v>
      </c>
      <c r="B13" s="152" t="s">
        <v>139</v>
      </c>
      <c r="C13" s="153" t="s">
        <v>138</v>
      </c>
      <c r="D13" s="154" t="s">
        <v>140</v>
      </c>
    </row>
    <row r="14" spans="1:4" ht="14.45" customHeight="1" x14ac:dyDescent="0.25">
      <c r="A14" s="155" t="s">
        <v>52</v>
      </c>
      <c r="B14" s="156">
        <v>0.69230769230769229</v>
      </c>
      <c r="C14" s="157">
        <v>0.2846153846153846</v>
      </c>
      <c r="D14" s="158">
        <v>2.3076923076923078E-2</v>
      </c>
    </row>
    <row r="15" spans="1:4" x14ac:dyDescent="0.25">
      <c r="A15" s="159" t="s">
        <v>95</v>
      </c>
      <c r="B15" s="160">
        <v>0.65798414496036239</v>
      </c>
      <c r="C15" s="161">
        <v>0.25141562853907135</v>
      </c>
      <c r="D15" s="162">
        <v>9.0600226500566247E-2</v>
      </c>
    </row>
    <row r="16" spans="1:4" x14ac:dyDescent="0.25">
      <c r="A16" s="155" t="s">
        <v>194</v>
      </c>
      <c r="B16" s="156">
        <v>0.69464285714285712</v>
      </c>
      <c r="C16" s="157">
        <v>0.25982142857142859</v>
      </c>
      <c r="D16" s="158">
        <v>4.5535714285714284E-2</v>
      </c>
    </row>
    <row r="17" spans="1:4" x14ac:dyDescent="0.25">
      <c r="A17" s="159" t="s">
        <v>78</v>
      </c>
      <c r="B17" s="160">
        <v>0.6952908587257618</v>
      </c>
      <c r="C17" s="161">
        <v>0.27977839335180055</v>
      </c>
      <c r="D17" s="162">
        <v>2.4930747922437674E-2</v>
      </c>
    </row>
    <row r="18" spans="1:4" x14ac:dyDescent="0.25">
      <c r="A18" s="155" t="s">
        <v>187</v>
      </c>
      <c r="B18" s="156">
        <v>0.63829787234042556</v>
      </c>
      <c r="C18" s="157">
        <v>0.31382978723404253</v>
      </c>
      <c r="D18" s="158">
        <v>4.7872340425531915E-2</v>
      </c>
    </row>
    <row r="19" spans="1:4" ht="14.45" customHeight="1" x14ac:dyDescent="0.25">
      <c r="A19" s="163" t="s">
        <v>201</v>
      </c>
      <c r="B19" s="160">
        <v>0.70833333333333337</v>
      </c>
      <c r="C19" s="161">
        <v>0.125</v>
      </c>
      <c r="D19" s="162">
        <v>0.16666666666666666</v>
      </c>
    </row>
    <row r="20" spans="1:4" ht="14.45" customHeight="1" x14ac:dyDescent="0.25">
      <c r="A20" s="155" t="s">
        <v>80</v>
      </c>
      <c r="B20" s="156">
        <v>0.6988847583643123</v>
      </c>
      <c r="C20" s="157">
        <v>0.24349442379182157</v>
      </c>
      <c r="D20" s="158">
        <v>5.7620817843866169E-2</v>
      </c>
    </row>
    <row r="21" spans="1:4" ht="14.45" customHeight="1" x14ac:dyDescent="0.25">
      <c r="A21" s="159" t="s">
        <v>51</v>
      </c>
      <c r="B21" s="160">
        <v>0.68885324779470725</v>
      </c>
      <c r="C21" s="161">
        <v>0.21170809943865276</v>
      </c>
      <c r="D21" s="162">
        <v>9.9438652766639934E-2</v>
      </c>
    </row>
    <row r="22" spans="1:4" ht="14.45" customHeight="1" x14ac:dyDescent="0.25">
      <c r="A22" s="155" t="s">
        <v>197</v>
      </c>
      <c r="B22" s="156">
        <v>0.5736842105263158</v>
      </c>
      <c r="C22" s="157">
        <v>0.36315789473684212</v>
      </c>
      <c r="D22" s="158">
        <v>6.3157894736842107E-2</v>
      </c>
    </row>
    <row r="23" spans="1:4" x14ac:dyDescent="0.25">
      <c r="A23" s="159" t="s">
        <v>77</v>
      </c>
      <c r="B23" s="160">
        <v>0.61581920903954801</v>
      </c>
      <c r="C23" s="161">
        <v>0.35254237288135593</v>
      </c>
      <c r="D23" s="162">
        <v>3.1638418079096044E-2</v>
      </c>
    </row>
    <row r="24" spans="1:4" ht="14.45" customHeight="1" x14ac:dyDescent="0.25">
      <c r="A24" s="155" t="s">
        <v>93</v>
      </c>
      <c r="B24" s="156">
        <v>0.71008890606880559</v>
      </c>
      <c r="C24" s="157">
        <v>0.25550831078469272</v>
      </c>
      <c r="D24" s="158">
        <v>3.4402783146501741E-2</v>
      </c>
    </row>
    <row r="25" spans="1:4" ht="14.45" customHeight="1" x14ac:dyDescent="0.25">
      <c r="A25" s="159" t="s">
        <v>200</v>
      </c>
      <c r="B25" s="160">
        <v>0.46875</v>
      </c>
      <c r="C25" s="161">
        <v>0.47916666666666669</v>
      </c>
      <c r="D25" s="162">
        <v>5.2083333333333336E-2</v>
      </c>
    </row>
    <row r="26" spans="1:4" x14ac:dyDescent="0.25">
      <c r="A26" s="155" t="s">
        <v>199</v>
      </c>
      <c r="B26" s="156">
        <v>0.45600000000000002</v>
      </c>
      <c r="C26" s="157">
        <v>0.44800000000000001</v>
      </c>
      <c r="D26" s="158">
        <v>9.6000000000000002E-2</v>
      </c>
    </row>
    <row r="27" spans="1:4" ht="14.45" customHeight="1" x14ac:dyDescent="0.25">
      <c r="A27" s="159" t="s">
        <v>79</v>
      </c>
      <c r="B27" s="160">
        <v>0.69731800766283525</v>
      </c>
      <c r="C27" s="161">
        <v>0.26053639846743293</v>
      </c>
      <c r="D27" s="162">
        <v>4.2145593869731802E-2</v>
      </c>
    </row>
    <row r="28" spans="1:4" ht="14.45" customHeight="1" x14ac:dyDescent="0.25">
      <c r="A28" s="155" t="s">
        <v>0</v>
      </c>
      <c r="B28" s="156">
        <v>0.72969251950435976</v>
      </c>
      <c r="C28" s="157">
        <v>0.20422212023864159</v>
      </c>
      <c r="D28" s="158">
        <v>6.6085360256998626E-2</v>
      </c>
    </row>
    <row r="29" spans="1:4" ht="14.45" customHeight="1" x14ac:dyDescent="0.25">
      <c r="A29" s="159" t="s">
        <v>94</v>
      </c>
      <c r="B29" s="160">
        <v>0.67285531370038409</v>
      </c>
      <c r="C29" s="161">
        <v>0.29065300896286811</v>
      </c>
      <c r="D29" s="162">
        <v>3.6491677336747762E-2</v>
      </c>
    </row>
    <row r="30" spans="1:4" x14ac:dyDescent="0.25">
      <c r="A30" s="155" t="s">
        <v>76</v>
      </c>
      <c r="B30" s="156">
        <v>0.66548515728843594</v>
      </c>
      <c r="C30" s="157">
        <v>0.29995569339831635</v>
      </c>
      <c r="D30" s="158">
        <v>3.4559149313247675E-2</v>
      </c>
    </row>
    <row r="31" spans="1:4" x14ac:dyDescent="0.25">
      <c r="A31" s="159" t="s">
        <v>193</v>
      </c>
      <c r="B31" s="160">
        <v>0.62889066241021552</v>
      </c>
      <c r="C31" s="161">
        <v>0.3280127693535515</v>
      </c>
      <c r="D31" s="162">
        <v>4.3096568236233042E-2</v>
      </c>
    </row>
    <row r="32" spans="1:4" x14ac:dyDescent="0.25">
      <c r="A32" s="155" t="s">
        <v>186</v>
      </c>
      <c r="B32" s="156">
        <v>0.57570093457943927</v>
      </c>
      <c r="C32" s="157">
        <v>0.34859813084112151</v>
      </c>
      <c r="D32" s="158">
        <v>7.5700934579439258E-2</v>
      </c>
    </row>
    <row r="33" spans="1:4" x14ac:dyDescent="0.25">
      <c r="A33" s="159" t="s">
        <v>195</v>
      </c>
      <c r="B33" s="160">
        <v>0.57285974499089254</v>
      </c>
      <c r="C33" s="161">
        <v>0.35792349726775957</v>
      </c>
      <c r="D33" s="162">
        <v>6.9216757741347903E-2</v>
      </c>
    </row>
    <row r="34" spans="1:4" x14ac:dyDescent="0.25">
      <c r="A34" s="159" t="s">
        <v>196</v>
      </c>
      <c r="B34" s="160">
        <v>0.62742382271468145</v>
      </c>
      <c r="C34" s="161">
        <v>0.28116343490304707</v>
      </c>
      <c r="D34" s="162">
        <v>9.141274238227147E-2</v>
      </c>
    </row>
    <row r="35" spans="1:4" x14ac:dyDescent="0.25">
      <c r="A35" s="155" t="s">
        <v>192</v>
      </c>
      <c r="B35" s="156">
        <v>0.80577617328519857</v>
      </c>
      <c r="C35" s="157">
        <v>0.14332129963898918</v>
      </c>
      <c r="D35" s="158">
        <v>5.0902527075812276E-2</v>
      </c>
    </row>
    <row r="36" spans="1:4" x14ac:dyDescent="0.25">
      <c r="A36" s="159" t="s">
        <v>198</v>
      </c>
      <c r="B36" s="160">
        <v>0.63043478260869568</v>
      </c>
      <c r="C36" s="161">
        <v>0.36231884057971014</v>
      </c>
      <c r="D36" s="162">
        <v>7.246376811594203E-3</v>
      </c>
    </row>
    <row r="37" spans="1:4" x14ac:dyDescent="0.25">
      <c r="A37" s="155" t="s">
        <v>2</v>
      </c>
      <c r="B37" s="156">
        <v>0.74087591240875916</v>
      </c>
      <c r="C37" s="157">
        <v>0.23357664233576642</v>
      </c>
      <c r="D37" s="158">
        <v>2.5547445255474453E-2</v>
      </c>
    </row>
    <row r="38" spans="1:4" ht="15.75" thickBot="1" x14ac:dyDescent="0.3">
      <c r="A38" s="159" t="s">
        <v>1</v>
      </c>
      <c r="B38" s="160">
        <v>0.6034743202416919</v>
      </c>
      <c r="C38" s="161">
        <v>0.31873111782477342</v>
      </c>
      <c r="D38" s="162">
        <v>7.7794561933534748E-2</v>
      </c>
    </row>
    <row r="39" spans="1:4" ht="15.75" thickBot="1" x14ac:dyDescent="0.3">
      <c r="A39" s="203" t="s">
        <v>1</v>
      </c>
      <c r="B39" s="173">
        <v>0.68333901708915923</v>
      </c>
      <c r="C39" s="174">
        <v>0.26156644310560417</v>
      </c>
      <c r="D39" s="175">
        <v>5.5094539805236632E-2</v>
      </c>
    </row>
    <row r="40" spans="1:4" ht="15.75" thickBot="1" x14ac:dyDescent="0.3"/>
    <row r="41" spans="1:4" ht="15.75" thickBot="1" x14ac:dyDescent="0.3">
      <c r="B41" s="282" t="s">
        <v>137</v>
      </c>
      <c r="C41" s="283"/>
      <c r="D41" s="284"/>
    </row>
    <row r="42" spans="1:4" x14ac:dyDescent="0.25">
      <c r="A42" s="151" t="s">
        <v>90</v>
      </c>
      <c r="B42" s="164" t="s">
        <v>139</v>
      </c>
      <c r="C42" s="153" t="s">
        <v>138</v>
      </c>
      <c r="D42" s="154" t="s">
        <v>140</v>
      </c>
    </row>
    <row r="43" spans="1:4" x14ac:dyDescent="0.25">
      <c r="A43" s="155" t="s">
        <v>161</v>
      </c>
      <c r="B43" s="156">
        <v>0.73341677096370461</v>
      </c>
      <c r="C43" s="157">
        <v>0.21151439299123906</v>
      </c>
      <c r="D43" s="158">
        <v>5.5068836045056323E-2</v>
      </c>
    </row>
    <row r="44" spans="1:4" x14ac:dyDescent="0.25">
      <c r="A44" s="159" t="s">
        <v>162</v>
      </c>
      <c r="B44" s="160">
        <v>0.67339022498060508</v>
      </c>
      <c r="C44" s="161">
        <v>0.28975950349107837</v>
      </c>
      <c r="D44" s="162">
        <v>3.6850271528316526E-2</v>
      </c>
    </row>
    <row r="45" spans="1:4" x14ac:dyDescent="0.25">
      <c r="A45" s="155" t="s">
        <v>163</v>
      </c>
      <c r="B45" s="156">
        <v>0.64925373134328357</v>
      </c>
      <c r="C45" s="157">
        <v>0.30597014925373134</v>
      </c>
      <c r="D45" s="158">
        <v>4.4776119402985072E-2</v>
      </c>
    </row>
    <row r="46" spans="1:4" x14ac:dyDescent="0.25">
      <c r="A46" s="159" t="s">
        <v>164</v>
      </c>
      <c r="B46" s="160">
        <v>0.66546762589928055</v>
      </c>
      <c r="C46" s="161">
        <v>0.29676258992805754</v>
      </c>
      <c r="D46" s="162">
        <v>3.7769784172661872E-2</v>
      </c>
    </row>
    <row r="47" spans="1:4" x14ac:dyDescent="0.25">
      <c r="A47" s="155" t="s">
        <v>165</v>
      </c>
      <c r="B47" s="156">
        <v>0.60619469026548678</v>
      </c>
      <c r="C47" s="157">
        <v>0.29793510324483774</v>
      </c>
      <c r="D47" s="158">
        <v>9.5870206489675522E-2</v>
      </c>
    </row>
    <row r="48" spans="1:4" x14ac:dyDescent="0.25">
      <c r="A48" s="163" t="s">
        <v>166</v>
      </c>
      <c r="B48" s="160">
        <v>0.72803347280334729</v>
      </c>
      <c r="C48" s="161">
        <v>0.19665271966527198</v>
      </c>
      <c r="D48" s="162">
        <v>7.5313807531380755E-2</v>
      </c>
    </row>
    <row r="49" spans="1:4" x14ac:dyDescent="0.25">
      <c r="A49" s="155" t="s">
        <v>167</v>
      </c>
      <c r="B49" s="156">
        <v>0.56804733727810652</v>
      </c>
      <c r="C49" s="157">
        <v>0.35857988165680471</v>
      </c>
      <c r="D49" s="158">
        <v>7.3372781065088752E-2</v>
      </c>
    </row>
    <row r="50" spans="1:4" x14ac:dyDescent="0.25">
      <c r="A50" s="159" t="s">
        <v>168</v>
      </c>
      <c r="B50" s="160">
        <v>0.68513795501970787</v>
      </c>
      <c r="C50" s="161">
        <v>0.26837468119638302</v>
      </c>
      <c r="D50" s="162">
        <v>4.6487363783909115E-2</v>
      </c>
    </row>
    <row r="51" spans="1:4" x14ac:dyDescent="0.25">
      <c r="A51" s="155" t="s">
        <v>169</v>
      </c>
      <c r="B51" s="156">
        <v>0.73416109519261386</v>
      </c>
      <c r="C51" s="157">
        <v>0.19420566698503661</v>
      </c>
      <c r="D51" s="158">
        <v>7.1633237822349566E-2</v>
      </c>
    </row>
    <row r="52" spans="1:4" x14ac:dyDescent="0.25">
      <c r="A52" s="159" t="s">
        <v>170</v>
      </c>
      <c r="B52" s="160">
        <v>0.58791208791208793</v>
      </c>
      <c r="C52" s="161">
        <v>0.33516483516483514</v>
      </c>
      <c r="D52" s="162">
        <v>7.6923076923076927E-2</v>
      </c>
    </row>
    <row r="53" spans="1:4" x14ac:dyDescent="0.25">
      <c r="A53" s="155" t="s">
        <v>171</v>
      </c>
      <c r="B53" s="156">
        <v>0.79554494828957834</v>
      </c>
      <c r="C53" s="157">
        <v>0.14120922832140015</v>
      </c>
      <c r="D53" s="158">
        <v>6.3245823389021474E-2</v>
      </c>
    </row>
    <row r="54" spans="1:4" x14ac:dyDescent="0.25">
      <c r="A54" s="159" t="s">
        <v>172</v>
      </c>
      <c r="B54" s="160">
        <v>0.55882352941176472</v>
      </c>
      <c r="C54" s="161">
        <v>0.3235294117647059</v>
      </c>
      <c r="D54" s="162">
        <v>0.11764705882352941</v>
      </c>
    </row>
    <row r="55" spans="1:4" x14ac:dyDescent="0.25">
      <c r="A55" s="155" t="s">
        <v>173</v>
      </c>
      <c r="B55" s="156">
        <v>0.80952380952380953</v>
      </c>
      <c r="C55" s="157">
        <v>0.13333333333333333</v>
      </c>
      <c r="D55" s="158">
        <v>5.7142857142857141E-2</v>
      </c>
    </row>
    <row r="56" spans="1:4" x14ac:dyDescent="0.25">
      <c r="A56" s="159" t="s">
        <v>174</v>
      </c>
      <c r="B56" s="160">
        <v>0.74609375</v>
      </c>
      <c r="C56" s="161">
        <v>0.177734375</v>
      </c>
      <c r="D56" s="162">
        <v>7.6171875E-2</v>
      </c>
    </row>
    <row r="57" spans="1:4" x14ac:dyDescent="0.25">
      <c r="A57" s="155" t="s">
        <v>175</v>
      </c>
      <c r="B57" s="156">
        <v>0.60493827160493829</v>
      </c>
      <c r="C57" s="157">
        <v>0.30864197530864196</v>
      </c>
      <c r="D57" s="158">
        <v>8.6419753086419748E-2</v>
      </c>
    </row>
    <row r="58" spans="1:4" x14ac:dyDescent="0.25">
      <c r="A58" s="159" t="s">
        <v>176</v>
      </c>
      <c r="B58" s="160">
        <v>0.64954682779456197</v>
      </c>
      <c r="C58" s="161">
        <v>0.26586102719033233</v>
      </c>
      <c r="D58" s="162">
        <v>8.4592145015105744E-2</v>
      </c>
    </row>
    <row r="59" spans="1:4" x14ac:dyDescent="0.25">
      <c r="A59" s="155" t="s">
        <v>177</v>
      </c>
      <c r="B59" s="156">
        <v>0.50802139037433158</v>
      </c>
      <c r="C59" s="157">
        <v>0.45187165775401067</v>
      </c>
      <c r="D59" s="158">
        <v>4.0106951871657755E-2</v>
      </c>
    </row>
    <row r="60" spans="1:4" x14ac:dyDescent="0.25">
      <c r="A60" s="159" t="s">
        <v>178</v>
      </c>
      <c r="B60" s="160">
        <v>0.88571428571428568</v>
      </c>
      <c r="C60" s="161">
        <v>0.10714285714285714</v>
      </c>
      <c r="D60" s="162">
        <v>7.1428571428571426E-3</v>
      </c>
    </row>
    <row r="61" spans="1:4" x14ac:dyDescent="0.25">
      <c r="A61" s="155" t="s">
        <v>179</v>
      </c>
      <c r="B61" s="156">
        <v>0.71126760563380287</v>
      </c>
      <c r="C61" s="157">
        <v>0.26056338028169013</v>
      </c>
      <c r="D61" s="158">
        <v>2.8169014084507043E-2</v>
      </c>
    </row>
    <row r="62" spans="1:4" x14ac:dyDescent="0.25">
      <c r="A62" s="159" t="s">
        <v>180</v>
      </c>
      <c r="B62" s="160">
        <v>0.60710194730813283</v>
      </c>
      <c r="C62" s="161">
        <v>0.34593356242840778</v>
      </c>
      <c r="D62" s="162">
        <v>4.6964490263459335E-2</v>
      </c>
    </row>
    <row r="63" spans="1:4" x14ac:dyDescent="0.25">
      <c r="A63" s="165" t="s">
        <v>181</v>
      </c>
      <c r="B63" s="166">
        <v>0.55093256814921088</v>
      </c>
      <c r="C63" s="167">
        <v>0.38450502152080346</v>
      </c>
      <c r="D63" s="168">
        <v>6.4562410329985651E-2</v>
      </c>
    </row>
    <row r="64" spans="1:4" ht="15.75" thickBot="1" x14ac:dyDescent="0.3">
      <c r="A64" s="169" t="s">
        <v>182</v>
      </c>
      <c r="B64" s="170">
        <v>0.65354330708661412</v>
      </c>
      <c r="C64" s="171">
        <v>0.29921259842519687</v>
      </c>
      <c r="D64" s="172">
        <v>4.7244094488188976E-2</v>
      </c>
    </row>
    <row r="65" spans="1:4" ht="15.75" thickBot="1" x14ac:dyDescent="0.3">
      <c r="A65" s="203" t="s">
        <v>188</v>
      </c>
      <c r="B65" s="173">
        <v>0.68333901708915923</v>
      </c>
      <c r="C65" s="174">
        <v>0.26156644310560417</v>
      </c>
      <c r="D65" s="175">
        <v>5.5094539805236632E-2</v>
      </c>
    </row>
    <row r="67" spans="1:4" ht="15.75" thickBot="1" x14ac:dyDescent="0.3"/>
    <row r="68" spans="1:4" ht="15.75" thickBot="1" x14ac:dyDescent="0.3">
      <c r="B68" s="282" t="s">
        <v>137</v>
      </c>
      <c r="C68" s="283"/>
      <c r="D68" s="283"/>
    </row>
    <row r="69" spans="1:4" x14ac:dyDescent="0.25">
      <c r="A69" s="151" t="s">
        <v>91</v>
      </c>
      <c r="B69" s="152" t="s">
        <v>139</v>
      </c>
      <c r="C69" s="153" t="s">
        <v>138</v>
      </c>
      <c r="D69" s="153" t="s">
        <v>140</v>
      </c>
    </row>
    <row r="70" spans="1:4" x14ac:dyDescent="0.25">
      <c r="A70" s="155" t="s">
        <v>23</v>
      </c>
      <c r="B70" s="156">
        <v>0.69410929737402416</v>
      </c>
      <c r="C70" s="157">
        <v>0.27395315826827538</v>
      </c>
      <c r="D70" s="176">
        <v>3.1937544357700499E-2</v>
      </c>
    </row>
    <row r="71" spans="1:4" x14ac:dyDescent="0.25">
      <c r="A71" s="159" t="s">
        <v>141</v>
      </c>
      <c r="B71" s="160">
        <v>0.68627450980392157</v>
      </c>
      <c r="C71" s="161">
        <v>0.24183006535947713</v>
      </c>
      <c r="D71" s="177">
        <v>7.1895424836601302E-2</v>
      </c>
    </row>
    <row r="72" spans="1:4" ht="30" x14ac:dyDescent="0.25">
      <c r="A72" s="155" t="s">
        <v>24</v>
      </c>
      <c r="B72" s="156">
        <v>0.59134615384615385</v>
      </c>
      <c r="C72" s="157">
        <v>0.35576923076923078</v>
      </c>
      <c r="D72" s="176">
        <v>5.2884615384615384E-2</v>
      </c>
    </row>
    <row r="73" spans="1:4" x14ac:dyDescent="0.25">
      <c r="A73" s="159" t="s">
        <v>142</v>
      </c>
      <c r="B73" s="160">
        <v>0.63186813186813184</v>
      </c>
      <c r="C73" s="161">
        <v>0.31868131868131866</v>
      </c>
      <c r="D73" s="177">
        <v>4.9450549450549448E-2</v>
      </c>
    </row>
    <row r="74" spans="1:4" x14ac:dyDescent="0.25">
      <c r="A74" s="155" t="s">
        <v>143</v>
      </c>
      <c r="B74" s="156">
        <v>0.72653061224489801</v>
      </c>
      <c r="C74" s="157">
        <v>0.20816326530612245</v>
      </c>
      <c r="D74" s="176">
        <v>6.5306122448979598E-2</v>
      </c>
    </row>
    <row r="75" spans="1:4" x14ac:dyDescent="0.25">
      <c r="A75" s="163" t="s">
        <v>25</v>
      </c>
      <c r="B75" s="160">
        <v>0.74140752864157122</v>
      </c>
      <c r="C75" s="161">
        <v>0.20621931260229132</v>
      </c>
      <c r="D75" s="177">
        <v>5.2373158756137482E-2</v>
      </c>
    </row>
    <row r="76" spans="1:4" ht="30" x14ac:dyDescent="0.25">
      <c r="A76" s="155" t="s">
        <v>144</v>
      </c>
      <c r="B76" s="156">
        <v>0.68920317350810623</v>
      </c>
      <c r="C76" s="157">
        <v>0.26422904449810281</v>
      </c>
      <c r="D76" s="176">
        <v>4.6567781993790962E-2</v>
      </c>
    </row>
    <row r="77" spans="1:4" x14ac:dyDescent="0.25">
      <c r="A77" s="159" t="s">
        <v>26</v>
      </c>
      <c r="B77" s="160">
        <v>0.74818401937046008</v>
      </c>
      <c r="C77" s="161">
        <v>0.21549636803874092</v>
      </c>
      <c r="D77" s="177">
        <v>3.6319612590799029E-2</v>
      </c>
    </row>
    <row r="78" spans="1:4" x14ac:dyDescent="0.25">
      <c r="A78" s="155" t="s">
        <v>27</v>
      </c>
      <c r="B78" s="156">
        <v>0.67243133265513733</v>
      </c>
      <c r="C78" s="157">
        <v>0.24313326551373346</v>
      </c>
      <c r="D78" s="176">
        <v>8.44354018311292E-2</v>
      </c>
    </row>
    <row r="79" spans="1:4" x14ac:dyDescent="0.25">
      <c r="A79" s="159" t="s">
        <v>28</v>
      </c>
      <c r="B79" s="160">
        <v>0.64844209288653731</v>
      </c>
      <c r="C79" s="161">
        <v>0.28101116990005881</v>
      </c>
      <c r="D79" s="177">
        <v>7.0546737213403876E-2</v>
      </c>
    </row>
    <row r="80" spans="1:4" x14ac:dyDescent="0.25">
      <c r="A80" s="155" t="s">
        <v>29</v>
      </c>
      <c r="B80" s="156">
        <v>0.79698651863600323</v>
      </c>
      <c r="C80" s="157">
        <v>0.14670896114195084</v>
      </c>
      <c r="D80" s="176">
        <v>5.6304520222045996E-2</v>
      </c>
    </row>
    <row r="81" spans="1:4" x14ac:dyDescent="0.25">
      <c r="A81" s="159" t="s">
        <v>30</v>
      </c>
      <c r="B81" s="160">
        <v>0.65853658536585369</v>
      </c>
      <c r="C81" s="161">
        <v>0.29268292682926828</v>
      </c>
      <c r="D81" s="177">
        <v>4.878048780487805E-2</v>
      </c>
    </row>
    <row r="82" spans="1:4" x14ac:dyDescent="0.25">
      <c r="A82" s="155" t="s">
        <v>31</v>
      </c>
      <c r="B82" s="156">
        <v>0.72</v>
      </c>
      <c r="C82" s="157">
        <v>0.21</v>
      </c>
      <c r="D82" s="176">
        <v>7.0000000000000007E-2</v>
      </c>
    </row>
    <row r="83" spans="1:4" x14ac:dyDescent="0.25">
      <c r="A83" s="159" t="s">
        <v>32</v>
      </c>
      <c r="B83" s="160">
        <v>0.57627118644067798</v>
      </c>
      <c r="C83" s="161">
        <v>0.33898305084745761</v>
      </c>
      <c r="D83" s="177">
        <v>8.4745762711864403E-2</v>
      </c>
    </row>
    <row r="84" spans="1:4" x14ac:dyDescent="0.25">
      <c r="A84" s="155" t="s">
        <v>33</v>
      </c>
      <c r="B84" s="156">
        <v>0.62019914651493602</v>
      </c>
      <c r="C84" s="157">
        <v>0.3357041251778094</v>
      </c>
      <c r="D84" s="176">
        <v>4.4096728307254626E-2</v>
      </c>
    </row>
    <row r="85" spans="1:4" x14ac:dyDescent="0.25">
      <c r="A85" s="159" t="s">
        <v>34</v>
      </c>
      <c r="B85" s="160">
        <v>0.6900584795321637</v>
      </c>
      <c r="C85" s="161">
        <v>0.27680311890838205</v>
      </c>
      <c r="D85" s="177">
        <v>3.3138401559454189E-2</v>
      </c>
    </row>
    <row r="86" spans="1:4" x14ac:dyDescent="0.25">
      <c r="A86" s="155" t="s">
        <v>35</v>
      </c>
      <c r="B86" s="156">
        <v>0.75059382422802845</v>
      </c>
      <c r="C86" s="157">
        <v>0.22486144101346001</v>
      </c>
      <c r="D86" s="176">
        <v>2.4544734758511481E-2</v>
      </c>
    </row>
    <row r="87" spans="1:4" x14ac:dyDescent="0.25">
      <c r="A87" s="159" t="s">
        <v>36</v>
      </c>
      <c r="B87" s="160">
        <v>0.810126582278481</v>
      </c>
      <c r="C87" s="161">
        <v>0.13924050632911392</v>
      </c>
      <c r="D87" s="177">
        <v>5.0632911392405063E-2</v>
      </c>
    </row>
    <row r="88" spans="1:4" ht="30" x14ac:dyDescent="0.25">
      <c r="A88" s="155" t="s">
        <v>37</v>
      </c>
      <c r="B88" s="156">
        <v>0.64342629482071712</v>
      </c>
      <c r="C88" s="157">
        <v>0.30876494023904383</v>
      </c>
      <c r="D88" s="176">
        <v>4.7808764940239043E-2</v>
      </c>
    </row>
    <row r="89" spans="1:4" x14ac:dyDescent="0.25">
      <c r="A89" s="159" t="s">
        <v>38</v>
      </c>
      <c r="B89" s="160">
        <v>0.65991902834008098</v>
      </c>
      <c r="C89" s="161">
        <v>0.29959514170040485</v>
      </c>
      <c r="D89" s="177">
        <v>4.048582995951417E-2</v>
      </c>
    </row>
    <row r="90" spans="1:4" x14ac:dyDescent="0.25">
      <c r="A90" s="165" t="s">
        <v>39</v>
      </c>
      <c r="B90" s="156">
        <v>0.65802269043760131</v>
      </c>
      <c r="C90" s="157">
        <v>0.28849270664505672</v>
      </c>
      <c r="D90" s="176">
        <v>5.3484602917341979E-2</v>
      </c>
    </row>
    <row r="91" spans="1:4" x14ac:dyDescent="0.25">
      <c r="A91" s="169" t="s">
        <v>40</v>
      </c>
      <c r="B91" s="160">
        <v>0.62948207171314741</v>
      </c>
      <c r="C91" s="161">
        <v>0.33466135458167329</v>
      </c>
      <c r="D91" s="177">
        <v>3.5856573705179286E-2</v>
      </c>
    </row>
    <row r="92" spans="1:4" ht="30" x14ac:dyDescent="0.25">
      <c r="A92" s="155" t="s">
        <v>41</v>
      </c>
      <c r="B92" s="156">
        <v>0.79591836734693877</v>
      </c>
      <c r="C92" s="157">
        <v>0.19387755102040816</v>
      </c>
      <c r="D92" s="176">
        <v>1.020408163265306E-2</v>
      </c>
    </row>
    <row r="93" spans="1:4" x14ac:dyDescent="0.25">
      <c r="A93" s="178" t="s">
        <v>42</v>
      </c>
      <c r="B93" s="160">
        <v>0.63776595744680853</v>
      </c>
      <c r="C93" s="161">
        <v>0.28989361702127658</v>
      </c>
      <c r="D93" s="177">
        <v>7.2340425531914887E-2</v>
      </c>
    </row>
    <row r="94" spans="1:4" x14ac:dyDescent="0.25">
      <c r="A94" s="155" t="s">
        <v>43</v>
      </c>
      <c r="B94" s="156">
        <v>0.7008928571428571</v>
      </c>
      <c r="C94" s="157">
        <v>0.27232142857142855</v>
      </c>
      <c r="D94" s="176">
        <v>2.6785714285714284E-2</v>
      </c>
    </row>
    <row r="95" spans="1:4" ht="15.75" thickBot="1" x14ac:dyDescent="0.3">
      <c r="A95" s="179" t="s">
        <v>44</v>
      </c>
      <c r="B95" s="180">
        <v>0.6775628196575495</v>
      </c>
      <c r="C95" s="181">
        <v>0.26084056037358239</v>
      </c>
      <c r="D95" s="182">
        <v>6.1596619968868137E-2</v>
      </c>
    </row>
    <row r="96" spans="1:4" ht="15.75" thickBot="1" x14ac:dyDescent="0.3">
      <c r="A96" s="204" t="s">
        <v>188</v>
      </c>
      <c r="B96" s="205">
        <v>0.68333901708915923</v>
      </c>
      <c r="C96" s="206">
        <v>0.26156644310560417</v>
      </c>
      <c r="D96" s="207">
        <v>5.5094539805236632E-2</v>
      </c>
    </row>
  </sheetData>
  <mergeCells count="4">
    <mergeCell ref="A1:C2"/>
    <mergeCell ref="B12:D12"/>
    <mergeCell ref="B41:D41"/>
    <mergeCell ref="B68:D6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sqref="A1:D1"/>
    </sheetView>
  </sheetViews>
  <sheetFormatPr baseColWidth="10" defaultRowHeight="15" x14ac:dyDescent="0.25"/>
  <cols>
    <col min="1" max="1" width="57.28515625" style="5" customWidth="1"/>
    <col min="2" max="2" width="18" style="5" bestFit="1" customWidth="1"/>
    <col min="3" max="3" width="19.7109375" style="5" bestFit="1" customWidth="1"/>
    <col min="4" max="4" width="16.5703125" style="5" bestFit="1" customWidth="1"/>
    <col min="5" max="5" width="4" style="5" customWidth="1"/>
    <col min="6" max="16384" width="11.42578125" style="5"/>
  </cols>
  <sheetData>
    <row r="1" spans="1:9" ht="24" thickBot="1" x14ac:dyDescent="0.4">
      <c r="A1" s="276" t="s">
        <v>50</v>
      </c>
      <c r="B1" s="276"/>
      <c r="C1" s="276"/>
      <c r="D1" s="276"/>
    </row>
    <row r="3" spans="1:9" x14ac:dyDescent="0.25">
      <c r="A3" s="5" t="s">
        <v>189</v>
      </c>
      <c r="B3" s="19" t="s">
        <v>190</v>
      </c>
      <c r="C3" s="56" t="s">
        <v>96</v>
      </c>
    </row>
    <row r="4" spans="1:9" x14ac:dyDescent="0.25">
      <c r="A4" s="61" t="s">
        <v>89</v>
      </c>
      <c r="B4" s="62">
        <v>18945</v>
      </c>
      <c r="C4" s="237">
        <v>0.90728413390163309</v>
      </c>
      <c r="I4" s="6"/>
    </row>
    <row r="5" spans="1:9" ht="15.75" thickBot="1" x14ac:dyDescent="0.3">
      <c r="A5" s="57" t="s">
        <v>82</v>
      </c>
      <c r="B5" s="58">
        <v>1936</v>
      </c>
      <c r="C5" s="59">
        <v>9.2715866098366934E-2</v>
      </c>
      <c r="I5" s="6"/>
    </row>
    <row r="6" spans="1:9" ht="15.75" customHeight="1" thickTop="1" x14ac:dyDescent="0.25">
      <c r="A6" s="60" t="s">
        <v>83</v>
      </c>
      <c r="B6" s="4">
        <v>83</v>
      </c>
      <c r="C6" s="6">
        <v>3.9749054164072602E-3</v>
      </c>
      <c r="I6" s="6"/>
    </row>
    <row r="7" spans="1:9" x14ac:dyDescent="0.25">
      <c r="A7" s="60" t="s">
        <v>84</v>
      </c>
      <c r="B7" s="4">
        <v>147</v>
      </c>
      <c r="C7" s="6">
        <v>7.0398927254441837E-3</v>
      </c>
      <c r="I7" s="6"/>
    </row>
    <row r="8" spans="1:9" x14ac:dyDescent="0.25">
      <c r="A8" s="60" t="s">
        <v>85</v>
      </c>
      <c r="B8" s="4">
        <v>747</v>
      </c>
      <c r="C8" s="6">
        <v>3.5774148747665345E-2</v>
      </c>
      <c r="I8" s="6"/>
    </row>
    <row r="9" spans="1:9" x14ac:dyDescent="0.25">
      <c r="A9" s="60" t="s">
        <v>86</v>
      </c>
      <c r="B9" s="4">
        <v>678</v>
      </c>
      <c r="C9" s="6">
        <v>3.2469709305109909E-2</v>
      </c>
      <c r="I9" s="6"/>
    </row>
    <row r="10" spans="1:9" x14ac:dyDescent="0.25">
      <c r="A10" s="60" t="s">
        <v>87</v>
      </c>
      <c r="B10" s="4">
        <v>261</v>
      </c>
      <c r="C10" s="6">
        <v>1.2499401369666204E-2</v>
      </c>
      <c r="I10" s="6"/>
    </row>
    <row r="11" spans="1:9" x14ac:dyDescent="0.25">
      <c r="A11" s="60" t="s">
        <v>88</v>
      </c>
      <c r="B11" s="4">
        <v>20</v>
      </c>
      <c r="C11" s="6">
        <v>9.5780853407403856E-4</v>
      </c>
      <c r="I11" s="6"/>
    </row>
    <row r="12" spans="1:9" x14ac:dyDescent="0.25">
      <c r="I12" s="6"/>
    </row>
  </sheetData>
  <mergeCells count="1">
    <mergeCell ref="A1:D1"/>
  </mergeCells>
  <pageMargins left="0.7" right="0.7" top="0.75" bottom="0.75" header="0.3" footer="0.3"/>
  <pageSetup paperSize="9" orientation="portrait"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sqref="A1:B1"/>
    </sheetView>
  </sheetViews>
  <sheetFormatPr baseColWidth="10" defaultRowHeight="15" x14ac:dyDescent="0.25"/>
  <cols>
    <col min="1" max="1" width="19.140625" customWidth="1"/>
    <col min="2" max="2" width="22.85546875" customWidth="1"/>
  </cols>
  <sheetData>
    <row r="1" spans="1:2" ht="23.25" x14ac:dyDescent="0.35">
      <c r="A1" s="266" t="s">
        <v>104</v>
      </c>
      <c r="B1" s="266"/>
    </row>
    <row r="2" spans="1:2" x14ac:dyDescent="0.25">
      <c r="A2" s="5" t="s">
        <v>105</v>
      </c>
      <c r="B2" s="5" t="s">
        <v>106</v>
      </c>
    </row>
    <row r="3" spans="1:2" x14ac:dyDescent="0.25">
      <c r="A3" s="67">
        <v>41974</v>
      </c>
      <c r="B3" s="68">
        <v>1727001</v>
      </c>
    </row>
    <row r="4" spans="1:2" x14ac:dyDescent="0.25">
      <c r="A4" s="67">
        <v>42005</v>
      </c>
      <c r="B4" s="68">
        <v>196442</v>
      </c>
    </row>
    <row r="5" spans="1:2" x14ac:dyDescent="0.25">
      <c r="A5" s="67">
        <v>42036</v>
      </c>
      <c r="B5" s="68">
        <v>169949</v>
      </c>
    </row>
    <row r="6" spans="1:2" x14ac:dyDescent="0.25">
      <c r="A6" s="67">
        <v>42064</v>
      </c>
      <c r="B6" s="68">
        <v>764608</v>
      </c>
    </row>
    <row r="7" spans="1:2" x14ac:dyDescent="0.25">
      <c r="A7" s="67">
        <v>42095</v>
      </c>
      <c r="B7" s="68">
        <v>290084</v>
      </c>
    </row>
    <row r="8" spans="1:2" x14ac:dyDescent="0.25">
      <c r="A8" s="67">
        <v>42125</v>
      </c>
      <c r="B8" s="68">
        <v>162223</v>
      </c>
    </row>
    <row r="9" spans="1:2" x14ac:dyDescent="0.25">
      <c r="A9" s="67">
        <v>42156</v>
      </c>
      <c r="B9" s="68">
        <v>161414</v>
      </c>
    </row>
    <row r="10" spans="1:2" x14ac:dyDescent="0.25">
      <c r="A10" s="67">
        <v>42186</v>
      </c>
      <c r="B10" s="68">
        <v>150925</v>
      </c>
    </row>
    <row r="11" spans="1:2" x14ac:dyDescent="0.25">
      <c r="A11" s="67">
        <v>42217</v>
      </c>
      <c r="B11" s="68">
        <v>116117</v>
      </c>
    </row>
    <row r="12" spans="1:2" x14ac:dyDescent="0.25">
      <c r="A12" s="67">
        <v>42248</v>
      </c>
      <c r="B12" s="68">
        <v>166407</v>
      </c>
    </row>
    <row r="13" spans="1:2" x14ac:dyDescent="0.25">
      <c r="A13" s="67">
        <v>42278</v>
      </c>
      <c r="B13" s="68">
        <v>155822</v>
      </c>
    </row>
    <row r="14" spans="1:2" x14ac:dyDescent="0.25">
      <c r="A14" s="67">
        <v>42309</v>
      </c>
      <c r="B14" s="68">
        <v>190167</v>
      </c>
    </row>
    <row r="15" spans="1:2" x14ac:dyDescent="0.25">
      <c r="A15" s="67">
        <v>42339</v>
      </c>
      <c r="B15" s="68">
        <v>211798</v>
      </c>
    </row>
    <row r="16" spans="1:2" x14ac:dyDescent="0.25">
      <c r="A16" s="67">
        <v>42370</v>
      </c>
      <c r="B16" s="68">
        <v>150892</v>
      </c>
    </row>
    <row r="17" spans="1:2" x14ac:dyDescent="0.25">
      <c r="A17" s="67">
        <v>42401</v>
      </c>
      <c r="B17" s="68">
        <v>142928</v>
      </c>
    </row>
    <row r="18" spans="1:2" x14ac:dyDescent="0.25">
      <c r="A18" s="67">
        <v>42430</v>
      </c>
      <c r="B18" s="68">
        <v>123326</v>
      </c>
    </row>
    <row r="19" spans="1:2" x14ac:dyDescent="0.25">
      <c r="A19" s="67">
        <v>42461</v>
      </c>
      <c r="B19" s="68">
        <v>186928</v>
      </c>
    </row>
    <row r="20" spans="1:2" x14ac:dyDescent="0.25">
      <c r="A20" s="67">
        <v>42491</v>
      </c>
      <c r="B20" s="68">
        <v>165092</v>
      </c>
    </row>
    <row r="21" spans="1:2" x14ac:dyDescent="0.25">
      <c r="A21" s="67">
        <v>42522</v>
      </c>
      <c r="B21" s="68">
        <v>148580</v>
      </c>
    </row>
    <row r="22" spans="1:2" x14ac:dyDescent="0.25">
      <c r="A22" s="67">
        <v>42552</v>
      </c>
      <c r="B22" s="68">
        <v>139050</v>
      </c>
    </row>
    <row r="23" spans="1:2" x14ac:dyDescent="0.25">
      <c r="A23" s="67">
        <v>42583</v>
      </c>
      <c r="B23" s="68">
        <v>130638</v>
      </c>
    </row>
    <row r="24" spans="1:2" x14ac:dyDescent="0.25">
      <c r="A24" s="67">
        <v>42614</v>
      </c>
      <c r="B24" s="68">
        <v>186418</v>
      </c>
    </row>
    <row r="25" spans="1:2" x14ac:dyDescent="0.25">
      <c r="A25" s="67">
        <v>42644</v>
      </c>
      <c r="B25" s="68">
        <v>202308</v>
      </c>
    </row>
    <row r="26" spans="1:2" x14ac:dyDescent="0.25">
      <c r="A26" s="67">
        <v>42675</v>
      </c>
      <c r="B26" s="68">
        <v>227881</v>
      </c>
    </row>
    <row r="27" spans="1:2" x14ac:dyDescent="0.25">
      <c r="A27" s="67">
        <v>42705</v>
      </c>
      <c r="B27" s="68">
        <v>177617</v>
      </c>
    </row>
    <row r="28" spans="1:2" x14ac:dyDescent="0.25">
      <c r="A28" s="67">
        <v>42736</v>
      </c>
      <c r="B28" s="68">
        <v>227665</v>
      </c>
    </row>
    <row r="29" spans="1:2" x14ac:dyDescent="0.25">
      <c r="A29" s="67">
        <v>42767</v>
      </c>
      <c r="B29" s="68">
        <v>239241</v>
      </c>
    </row>
    <row r="30" spans="1:2" x14ac:dyDescent="0.25">
      <c r="A30" s="67">
        <v>42795</v>
      </c>
      <c r="B30" s="68">
        <v>250351</v>
      </c>
    </row>
    <row r="31" spans="1:2" x14ac:dyDescent="0.25">
      <c r="A31" s="67">
        <v>42826</v>
      </c>
      <c r="B31" s="68">
        <v>195812</v>
      </c>
    </row>
    <row r="32" spans="1:2" x14ac:dyDescent="0.25">
      <c r="A32" s="67">
        <v>42856</v>
      </c>
      <c r="B32" s="68">
        <v>233553</v>
      </c>
    </row>
    <row r="33" spans="1:2" x14ac:dyDescent="0.25">
      <c r="A33" s="67">
        <v>42887</v>
      </c>
      <c r="B33" s="68">
        <v>209837</v>
      </c>
    </row>
    <row r="34" spans="1:2" x14ac:dyDescent="0.25">
      <c r="A34" s="67">
        <v>42917</v>
      </c>
      <c r="B34" s="68">
        <v>183651</v>
      </c>
    </row>
    <row r="35" spans="1:2" x14ac:dyDescent="0.25">
      <c r="A35" s="67">
        <v>42948</v>
      </c>
      <c r="B35" s="68">
        <v>140470</v>
      </c>
    </row>
    <row r="36" spans="1:2" x14ac:dyDescent="0.25">
      <c r="A36" s="67">
        <v>42979</v>
      </c>
      <c r="B36" s="68">
        <v>199171</v>
      </c>
    </row>
    <row r="37" spans="1:2" x14ac:dyDescent="0.25">
      <c r="A37" s="67">
        <v>43009</v>
      </c>
      <c r="B37" s="68">
        <v>244172</v>
      </c>
    </row>
    <row r="38" spans="1:2" x14ac:dyDescent="0.25">
      <c r="A38" s="67">
        <v>43040</v>
      </c>
      <c r="B38" s="68">
        <v>209214</v>
      </c>
    </row>
    <row r="39" spans="1:2" x14ac:dyDescent="0.25">
      <c r="A39" s="67">
        <v>43070</v>
      </c>
      <c r="B39" s="68">
        <v>187054</v>
      </c>
    </row>
    <row r="40" spans="1:2" x14ac:dyDescent="0.25">
      <c r="A40" s="67">
        <v>43101</v>
      </c>
      <c r="B40" s="68">
        <v>265142</v>
      </c>
    </row>
    <row r="41" spans="1:2" x14ac:dyDescent="0.25">
      <c r="A41" s="67">
        <v>43132</v>
      </c>
      <c r="B41" s="68">
        <v>313158</v>
      </c>
    </row>
    <row r="42" spans="1:2" x14ac:dyDescent="0.25">
      <c r="A42" s="67">
        <v>43160</v>
      </c>
      <c r="B42" s="68">
        <v>302333</v>
      </c>
    </row>
    <row r="43" spans="1:2" x14ac:dyDescent="0.25">
      <c r="A43" s="67">
        <v>43191</v>
      </c>
      <c r="B43" s="68">
        <v>353846</v>
      </c>
    </row>
    <row r="44" spans="1:2" x14ac:dyDescent="0.25">
      <c r="A44" s="67">
        <v>43221</v>
      </c>
      <c r="B44" s="68">
        <v>357516</v>
      </c>
    </row>
    <row r="45" spans="1:2" x14ac:dyDescent="0.25">
      <c r="A45" s="67">
        <v>43252</v>
      </c>
      <c r="B45" s="69">
        <v>372611.4</v>
      </c>
    </row>
    <row r="46" spans="1:2" x14ac:dyDescent="0.25">
      <c r="A46" s="67">
        <v>43282</v>
      </c>
      <c r="B46" s="68">
        <v>261856</v>
      </c>
    </row>
    <row r="47" spans="1:2" x14ac:dyDescent="0.25">
      <c r="A47" s="67">
        <v>43313</v>
      </c>
      <c r="B47" s="70">
        <v>231426</v>
      </c>
    </row>
    <row r="48" spans="1:2" x14ac:dyDescent="0.25">
      <c r="A48" s="67">
        <v>43344</v>
      </c>
      <c r="B48" s="70">
        <v>302060</v>
      </c>
    </row>
    <row r="49" spans="1:2" x14ac:dyDescent="0.25">
      <c r="A49" s="67">
        <v>43374</v>
      </c>
      <c r="B49" s="70">
        <v>366761</v>
      </c>
    </row>
    <row r="50" spans="1:2" x14ac:dyDescent="0.25">
      <c r="A50" s="67">
        <v>43405</v>
      </c>
      <c r="B50" s="71">
        <v>352125</v>
      </c>
    </row>
    <row r="51" spans="1:2" x14ac:dyDescent="0.25">
      <c r="A51" s="67">
        <v>43435</v>
      </c>
      <c r="B51" s="71">
        <v>285175</v>
      </c>
    </row>
    <row r="52" spans="1:2" x14ac:dyDescent="0.25">
      <c r="A52" s="67">
        <v>43466</v>
      </c>
      <c r="B52" s="70">
        <v>342478</v>
      </c>
    </row>
    <row r="53" spans="1:2" x14ac:dyDescent="0.25">
      <c r="A53" s="67">
        <v>43497</v>
      </c>
      <c r="B53" s="71">
        <v>381287</v>
      </c>
    </row>
    <row r="54" spans="1:2" x14ac:dyDescent="0.25">
      <c r="A54" s="67">
        <v>43525</v>
      </c>
      <c r="B54" s="71">
        <v>406055</v>
      </c>
    </row>
    <row r="55" spans="1:2" x14ac:dyDescent="0.25">
      <c r="A55" s="67">
        <v>43556</v>
      </c>
      <c r="B55" s="70">
        <v>349669</v>
      </c>
    </row>
    <row r="56" spans="1:2" x14ac:dyDescent="0.25">
      <c r="A56" s="67">
        <v>43586</v>
      </c>
      <c r="B56" s="71">
        <v>353216</v>
      </c>
    </row>
    <row r="57" spans="1:2" x14ac:dyDescent="0.25">
      <c r="A57" s="67">
        <v>43617</v>
      </c>
      <c r="B57" s="71">
        <v>348728</v>
      </c>
    </row>
    <row r="58" spans="1:2" x14ac:dyDescent="0.25">
      <c r="A58" s="67">
        <v>43647</v>
      </c>
      <c r="B58" s="68">
        <v>334468</v>
      </c>
    </row>
    <row r="59" spans="1:2" x14ac:dyDescent="0.25">
      <c r="A59" s="67">
        <v>43678</v>
      </c>
      <c r="B59" s="71">
        <v>248361</v>
      </c>
    </row>
    <row r="60" spans="1:2" x14ac:dyDescent="0.25">
      <c r="A60" s="67">
        <v>43709</v>
      </c>
      <c r="B60" s="68">
        <v>356586</v>
      </c>
    </row>
    <row r="61" spans="1:2" x14ac:dyDescent="0.25">
      <c r="A61" s="67">
        <v>43739</v>
      </c>
      <c r="B61" s="71">
        <v>430965</v>
      </c>
    </row>
    <row r="62" spans="1:2" x14ac:dyDescent="0.25">
      <c r="A62" s="67">
        <v>43770</v>
      </c>
      <c r="B62" s="71">
        <v>351060</v>
      </c>
    </row>
    <row r="63" spans="1:2" x14ac:dyDescent="0.25">
      <c r="A63" s="67">
        <v>43800</v>
      </c>
      <c r="B63" s="71">
        <v>269772</v>
      </c>
    </row>
    <row r="64" spans="1:2" x14ac:dyDescent="0.25">
      <c r="A64" s="67">
        <v>43831</v>
      </c>
      <c r="B64" s="71">
        <v>454684</v>
      </c>
    </row>
    <row r="65" spans="1:2" x14ac:dyDescent="0.25">
      <c r="A65" s="67">
        <v>43862</v>
      </c>
      <c r="B65" s="71">
        <v>452674</v>
      </c>
    </row>
    <row r="66" spans="1:2" x14ac:dyDescent="0.25">
      <c r="A66" s="67">
        <v>43891</v>
      </c>
      <c r="B66" s="68">
        <v>424101</v>
      </c>
    </row>
    <row r="67" spans="1:2" x14ac:dyDescent="0.25">
      <c r="A67" s="67">
        <v>43922</v>
      </c>
      <c r="B67" s="68">
        <v>457392</v>
      </c>
    </row>
    <row r="68" spans="1:2" x14ac:dyDescent="0.25">
      <c r="A68" s="67">
        <v>43952</v>
      </c>
      <c r="B68" s="71">
        <v>423758</v>
      </c>
    </row>
  </sheetData>
  <mergeCells count="1">
    <mergeCell ref="A1:B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5" zoomScaleNormal="85" workbookViewId="0">
      <selection activeCell="F11" sqref="F11"/>
    </sheetView>
  </sheetViews>
  <sheetFormatPr baseColWidth="10" defaultRowHeight="15" x14ac:dyDescent="0.25"/>
  <cols>
    <col min="14" max="14" width="12.85546875" bestFit="1" customWidth="1"/>
  </cols>
  <sheetData>
    <row r="1" spans="1:14" ht="23.25" x14ac:dyDescent="0.35">
      <c r="A1" s="266" t="s">
        <v>107</v>
      </c>
      <c r="B1" s="266"/>
      <c r="C1" s="266"/>
      <c r="D1" s="266"/>
      <c r="E1" s="266"/>
      <c r="F1" s="266"/>
      <c r="G1" s="266"/>
      <c r="H1" s="266"/>
      <c r="I1" s="266"/>
      <c r="J1" s="266"/>
      <c r="K1" s="266"/>
      <c r="L1" s="266"/>
      <c r="M1" s="266"/>
      <c r="N1" s="266"/>
    </row>
    <row r="3" spans="1:14" x14ac:dyDescent="0.25">
      <c r="A3" s="241" t="s">
        <v>120</v>
      </c>
      <c r="B3" s="242" t="s">
        <v>108</v>
      </c>
      <c r="C3" s="242" t="s">
        <v>109</v>
      </c>
      <c r="D3" s="242" t="s">
        <v>110</v>
      </c>
      <c r="E3" s="242" t="s">
        <v>111</v>
      </c>
      <c r="F3" s="242" t="s">
        <v>112</v>
      </c>
      <c r="G3" s="242" t="s">
        <v>113</v>
      </c>
      <c r="H3" s="242" t="s">
        <v>114</v>
      </c>
      <c r="I3" s="242" t="s">
        <v>115</v>
      </c>
      <c r="J3" s="242" t="s">
        <v>116</v>
      </c>
      <c r="K3" s="242" t="s">
        <v>117</v>
      </c>
      <c r="L3" s="242" t="s">
        <v>118</v>
      </c>
      <c r="M3" s="242" t="s">
        <v>119</v>
      </c>
      <c r="N3" s="242" t="s">
        <v>3</v>
      </c>
    </row>
    <row r="4" spans="1:14" x14ac:dyDescent="0.25">
      <c r="A4" s="243" t="s">
        <v>153</v>
      </c>
      <c r="B4" s="244"/>
      <c r="C4" s="244"/>
      <c r="D4" s="244"/>
      <c r="E4" s="244"/>
      <c r="F4" s="244"/>
      <c r="G4" s="244"/>
      <c r="H4" s="244"/>
      <c r="I4" s="244"/>
      <c r="J4" s="244"/>
      <c r="K4" s="244"/>
      <c r="L4" s="244"/>
      <c r="M4" s="244">
        <v>229508</v>
      </c>
      <c r="N4" s="244">
        <v>229508</v>
      </c>
    </row>
    <row r="5" spans="1:14" x14ac:dyDescent="0.25">
      <c r="A5" s="243" t="s">
        <v>154</v>
      </c>
      <c r="B5" s="244">
        <v>44346</v>
      </c>
      <c r="C5" s="244">
        <v>43938</v>
      </c>
      <c r="D5" s="244">
        <v>77426</v>
      </c>
      <c r="E5" s="244">
        <v>44894</v>
      </c>
      <c r="F5" s="244">
        <v>47682</v>
      </c>
      <c r="G5" s="244">
        <v>21982</v>
      </c>
      <c r="H5" s="244">
        <v>35999</v>
      </c>
      <c r="I5" s="244">
        <v>26717</v>
      </c>
      <c r="J5" s="244">
        <v>39797</v>
      </c>
      <c r="K5" s="244">
        <v>44895</v>
      </c>
      <c r="L5" s="244">
        <v>47449</v>
      </c>
      <c r="M5" s="244">
        <v>45316</v>
      </c>
      <c r="N5" s="244">
        <f t="shared" ref="N5:N9" si="0">SUM(B5:M5)</f>
        <v>520441</v>
      </c>
    </row>
    <row r="6" spans="1:14" x14ac:dyDescent="0.25">
      <c r="A6" s="243" t="s">
        <v>155</v>
      </c>
      <c r="B6" s="244">
        <v>39121</v>
      </c>
      <c r="C6" s="244">
        <v>38883</v>
      </c>
      <c r="D6" s="244">
        <v>36936</v>
      </c>
      <c r="E6" s="244">
        <v>53812</v>
      </c>
      <c r="F6" s="244">
        <v>47128</v>
      </c>
      <c r="G6" s="244">
        <v>45166</v>
      </c>
      <c r="H6" s="244">
        <v>44569</v>
      </c>
      <c r="I6" s="244">
        <v>39913</v>
      </c>
      <c r="J6" s="244">
        <v>64623</v>
      </c>
      <c r="K6" s="244">
        <v>73309</v>
      </c>
      <c r="L6" s="244">
        <v>60160</v>
      </c>
      <c r="M6" s="244">
        <v>51436</v>
      </c>
      <c r="N6" s="244">
        <f t="shared" si="0"/>
        <v>595056</v>
      </c>
    </row>
    <row r="7" spans="1:14" x14ac:dyDescent="0.25">
      <c r="A7" s="243" t="s">
        <v>156</v>
      </c>
      <c r="B7" s="244">
        <v>68525</v>
      </c>
      <c r="C7" s="244">
        <v>71611</v>
      </c>
      <c r="D7" s="244">
        <v>85417</v>
      </c>
      <c r="E7" s="244">
        <v>67728</v>
      </c>
      <c r="F7" s="244">
        <v>81025</v>
      </c>
      <c r="G7" s="244">
        <v>74467</v>
      </c>
      <c r="H7" s="244">
        <v>67271</v>
      </c>
      <c r="I7" s="244">
        <v>51754</v>
      </c>
      <c r="J7" s="244">
        <v>77772</v>
      </c>
      <c r="K7" s="244">
        <v>95513</v>
      </c>
      <c r="L7" s="244">
        <v>71741</v>
      </c>
      <c r="M7" s="244">
        <v>67860</v>
      </c>
      <c r="N7" s="244">
        <f t="shared" si="0"/>
        <v>880684</v>
      </c>
    </row>
    <row r="8" spans="1:14" x14ac:dyDescent="0.25">
      <c r="A8" s="243" t="s">
        <v>157</v>
      </c>
      <c r="B8" s="244">
        <v>93542</v>
      </c>
      <c r="C8" s="244">
        <v>114230</v>
      </c>
      <c r="D8" s="244">
        <v>113060</v>
      </c>
      <c r="E8" s="244">
        <v>131561</v>
      </c>
      <c r="F8" s="244">
        <v>135566</v>
      </c>
      <c r="G8" s="244">
        <f>75642*1.27</f>
        <v>96065.34</v>
      </c>
      <c r="H8" s="244">
        <v>89991</v>
      </c>
      <c r="I8" s="244">
        <v>84502</v>
      </c>
      <c r="J8" s="244">
        <v>117800</v>
      </c>
      <c r="K8" s="244">
        <v>141531</v>
      </c>
      <c r="L8" s="244">
        <v>132761</v>
      </c>
      <c r="M8" s="244">
        <v>104649</v>
      </c>
      <c r="N8" s="244">
        <f t="shared" si="0"/>
        <v>1355258.3399999999</v>
      </c>
    </row>
    <row r="9" spans="1:14" x14ac:dyDescent="0.25">
      <c r="A9" s="243" t="s">
        <v>158</v>
      </c>
      <c r="B9" s="244">
        <v>129257</v>
      </c>
      <c r="C9" s="244">
        <v>144022</v>
      </c>
      <c r="D9" s="244">
        <v>153278</v>
      </c>
      <c r="E9" s="244">
        <v>133369</v>
      </c>
      <c r="F9" s="244">
        <v>140113</v>
      </c>
      <c r="G9" s="244">
        <v>141042</v>
      </c>
      <c r="H9" s="244">
        <v>133013</v>
      </c>
      <c r="I9" s="244">
        <v>94602</v>
      </c>
      <c r="J9" s="244">
        <v>145784</v>
      </c>
      <c r="K9" s="244">
        <v>176653</v>
      </c>
      <c r="L9" s="244">
        <v>147704</v>
      </c>
      <c r="M9" s="244">
        <v>107349</v>
      </c>
      <c r="N9" s="244">
        <f t="shared" si="0"/>
        <v>1646186</v>
      </c>
    </row>
    <row r="10" spans="1:14" x14ac:dyDescent="0.25">
      <c r="A10" s="243" t="s">
        <v>159</v>
      </c>
      <c r="B10" s="244">
        <v>167413</v>
      </c>
      <c r="C10" s="244">
        <v>162196</v>
      </c>
      <c r="D10" s="244">
        <v>160711</v>
      </c>
      <c r="E10" s="244">
        <v>159960</v>
      </c>
      <c r="F10" s="244">
        <v>150499</v>
      </c>
      <c r="G10" s="244"/>
      <c r="H10" s="244"/>
      <c r="I10" s="244"/>
      <c r="J10" s="244"/>
      <c r="K10" s="244"/>
      <c r="L10" s="244"/>
      <c r="M10" s="244"/>
      <c r="N10" s="244">
        <f>SUM(B10:M10)</f>
        <v>800779</v>
      </c>
    </row>
  </sheetData>
  <mergeCells count="1">
    <mergeCell ref="A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80" zoomScaleNormal="80" workbookViewId="0">
      <selection sqref="A1:XFD1048576"/>
    </sheetView>
  </sheetViews>
  <sheetFormatPr baseColWidth="10" defaultRowHeight="15" x14ac:dyDescent="0.25"/>
  <cols>
    <col min="1" max="1" width="12.7109375" style="2" customWidth="1"/>
    <col min="2" max="2" width="18" style="3" bestFit="1" customWidth="1"/>
    <col min="3" max="3" width="15.5703125" style="3" bestFit="1" customWidth="1"/>
    <col min="4" max="16384" width="11.42578125" style="5"/>
  </cols>
  <sheetData>
    <row r="1" spans="1:7" ht="21" x14ac:dyDescent="0.35">
      <c r="A1" s="267" t="s">
        <v>45</v>
      </c>
      <c r="B1" s="267"/>
      <c r="C1" s="267"/>
    </row>
    <row r="2" spans="1:7" x14ac:dyDescent="0.25">
      <c r="A2" s="217" t="s">
        <v>20</v>
      </c>
      <c r="B2" s="218" t="s">
        <v>21</v>
      </c>
      <c r="C2" s="219" t="s">
        <v>22</v>
      </c>
    </row>
    <row r="3" spans="1:7" x14ac:dyDescent="0.25">
      <c r="A3" s="220">
        <v>41974</v>
      </c>
      <c r="B3" s="257">
        <v>608</v>
      </c>
      <c r="C3" s="285">
        <v>608</v>
      </c>
      <c r="E3" s="4"/>
      <c r="G3" s="239"/>
    </row>
    <row r="4" spans="1:7" x14ac:dyDescent="0.25">
      <c r="A4" s="221">
        <v>42005</v>
      </c>
      <c r="B4" s="258">
        <v>331</v>
      </c>
      <c r="C4" s="286">
        <f>C3+B4</f>
        <v>939</v>
      </c>
      <c r="E4" s="4"/>
      <c r="G4" s="239"/>
    </row>
    <row r="5" spans="1:7" x14ac:dyDescent="0.25">
      <c r="A5" s="220">
        <v>42036</v>
      </c>
      <c r="B5" s="257">
        <v>267</v>
      </c>
      <c r="C5" s="285">
        <f t="shared" ref="C5:C68" si="0">C4+B5</f>
        <v>1206</v>
      </c>
      <c r="E5" s="4"/>
      <c r="G5" s="239"/>
    </row>
    <row r="6" spans="1:7" x14ac:dyDescent="0.25">
      <c r="A6" s="221">
        <v>42064</v>
      </c>
      <c r="B6" s="258">
        <v>322</v>
      </c>
      <c r="C6" s="286">
        <f t="shared" si="0"/>
        <v>1528</v>
      </c>
      <c r="D6" s="4"/>
      <c r="E6" s="4"/>
      <c r="G6" s="239"/>
    </row>
    <row r="7" spans="1:7" x14ac:dyDescent="0.25">
      <c r="A7" s="220">
        <v>42095</v>
      </c>
      <c r="B7" s="257">
        <v>297</v>
      </c>
      <c r="C7" s="285">
        <f t="shared" si="0"/>
        <v>1825</v>
      </c>
      <c r="D7" s="239"/>
      <c r="E7" s="4"/>
      <c r="G7" s="239"/>
    </row>
    <row r="8" spans="1:7" x14ac:dyDescent="0.25">
      <c r="A8" s="221">
        <v>42125</v>
      </c>
      <c r="B8" s="258">
        <v>251</v>
      </c>
      <c r="C8" s="286">
        <f t="shared" si="0"/>
        <v>2076</v>
      </c>
      <c r="D8" s="239"/>
      <c r="E8" s="4"/>
      <c r="G8" s="239"/>
    </row>
    <row r="9" spans="1:7" x14ac:dyDescent="0.25">
      <c r="A9" s="220">
        <v>42156</v>
      </c>
      <c r="B9" s="257">
        <v>263</v>
      </c>
      <c r="C9" s="285">
        <f t="shared" si="0"/>
        <v>2339</v>
      </c>
      <c r="D9" s="4"/>
      <c r="E9" s="4"/>
      <c r="G9" s="239"/>
    </row>
    <row r="10" spans="1:7" x14ac:dyDescent="0.25">
      <c r="A10" s="221">
        <v>42186</v>
      </c>
      <c r="B10" s="258">
        <v>225</v>
      </c>
      <c r="C10" s="286">
        <f t="shared" si="0"/>
        <v>2564</v>
      </c>
      <c r="D10" s="239"/>
      <c r="E10" s="4"/>
      <c r="G10" s="239"/>
    </row>
    <row r="11" spans="1:7" x14ac:dyDescent="0.25">
      <c r="A11" s="220">
        <v>42217</v>
      </c>
      <c r="B11" s="257">
        <v>154</v>
      </c>
      <c r="C11" s="285">
        <f t="shared" si="0"/>
        <v>2718</v>
      </c>
      <c r="D11" s="239"/>
      <c r="E11" s="4"/>
      <c r="G11" s="239"/>
    </row>
    <row r="12" spans="1:7" x14ac:dyDescent="0.25">
      <c r="A12" s="221">
        <v>42248</v>
      </c>
      <c r="B12" s="258">
        <v>246</v>
      </c>
      <c r="C12" s="286">
        <f t="shared" si="0"/>
        <v>2964</v>
      </c>
      <c r="D12" s="4"/>
      <c r="E12" s="4"/>
      <c r="G12" s="239"/>
    </row>
    <row r="13" spans="1:7" x14ac:dyDescent="0.25">
      <c r="A13" s="220">
        <v>42278</v>
      </c>
      <c r="B13" s="257">
        <v>327</v>
      </c>
      <c r="C13" s="285">
        <f t="shared" si="0"/>
        <v>3291</v>
      </c>
      <c r="E13" s="4"/>
      <c r="G13" s="239"/>
    </row>
    <row r="14" spans="1:7" x14ac:dyDescent="0.25">
      <c r="A14" s="221">
        <v>42309</v>
      </c>
      <c r="B14" s="258">
        <v>235</v>
      </c>
      <c r="C14" s="286">
        <f t="shared" si="0"/>
        <v>3526</v>
      </c>
      <c r="E14" s="4"/>
      <c r="G14" s="239"/>
    </row>
    <row r="15" spans="1:7" x14ac:dyDescent="0.25">
      <c r="A15" s="220">
        <v>42339</v>
      </c>
      <c r="B15" s="257">
        <v>233</v>
      </c>
      <c r="C15" s="285">
        <f t="shared" si="0"/>
        <v>3759</v>
      </c>
      <c r="D15" s="4"/>
      <c r="E15" s="4"/>
      <c r="G15" s="239"/>
    </row>
    <row r="16" spans="1:7" x14ac:dyDescent="0.25">
      <c r="A16" s="221">
        <v>42370</v>
      </c>
      <c r="B16" s="258">
        <v>201</v>
      </c>
      <c r="C16" s="286">
        <f t="shared" si="0"/>
        <v>3960</v>
      </c>
      <c r="E16" s="4"/>
      <c r="G16" s="239"/>
    </row>
    <row r="17" spans="1:7" x14ac:dyDescent="0.25">
      <c r="A17" s="220">
        <v>42401</v>
      </c>
      <c r="B17" s="257">
        <v>320</v>
      </c>
      <c r="C17" s="285">
        <f t="shared" si="0"/>
        <v>4280</v>
      </c>
      <c r="E17" s="4"/>
      <c r="G17" s="239"/>
    </row>
    <row r="18" spans="1:7" x14ac:dyDescent="0.25">
      <c r="A18" s="221">
        <v>42430</v>
      </c>
      <c r="B18" s="258">
        <v>290</v>
      </c>
      <c r="C18" s="286">
        <f t="shared" si="0"/>
        <v>4570</v>
      </c>
      <c r="D18" s="4"/>
      <c r="E18" s="4"/>
      <c r="G18" s="239"/>
    </row>
    <row r="19" spans="1:7" x14ac:dyDescent="0.25">
      <c r="A19" s="220">
        <v>42461</v>
      </c>
      <c r="B19" s="257">
        <v>311</v>
      </c>
      <c r="C19" s="285">
        <f t="shared" si="0"/>
        <v>4881</v>
      </c>
      <c r="E19" s="4"/>
      <c r="G19" s="239"/>
    </row>
    <row r="20" spans="1:7" x14ac:dyDescent="0.25">
      <c r="A20" s="221">
        <v>42491</v>
      </c>
      <c r="B20" s="258">
        <v>325</v>
      </c>
      <c r="C20" s="286">
        <f t="shared" si="0"/>
        <v>5206</v>
      </c>
      <c r="E20" s="4"/>
      <c r="G20" s="239"/>
    </row>
    <row r="21" spans="1:7" x14ac:dyDescent="0.25">
      <c r="A21" s="220">
        <v>42522</v>
      </c>
      <c r="B21" s="257">
        <v>300</v>
      </c>
      <c r="C21" s="285">
        <f t="shared" si="0"/>
        <v>5506</v>
      </c>
      <c r="E21" s="4"/>
      <c r="G21" s="239"/>
    </row>
    <row r="22" spans="1:7" x14ac:dyDescent="0.25">
      <c r="A22" s="221">
        <v>42552</v>
      </c>
      <c r="B22" s="258">
        <v>301</v>
      </c>
      <c r="C22" s="286">
        <f t="shared" si="0"/>
        <v>5807</v>
      </c>
      <c r="E22" s="4"/>
      <c r="G22" s="239"/>
    </row>
    <row r="23" spans="1:7" x14ac:dyDescent="0.25">
      <c r="A23" s="220">
        <v>42583</v>
      </c>
      <c r="B23" s="257">
        <v>200</v>
      </c>
      <c r="C23" s="285">
        <f t="shared" si="0"/>
        <v>6007</v>
      </c>
      <c r="E23" s="4"/>
      <c r="G23" s="239"/>
    </row>
    <row r="24" spans="1:7" x14ac:dyDescent="0.25">
      <c r="A24" s="221">
        <v>42614</v>
      </c>
      <c r="B24" s="258">
        <v>288</v>
      </c>
      <c r="C24" s="286">
        <f t="shared" si="0"/>
        <v>6295</v>
      </c>
      <c r="E24" s="4"/>
      <c r="G24" s="239"/>
    </row>
    <row r="25" spans="1:7" x14ac:dyDescent="0.25">
      <c r="A25" s="220">
        <v>42644</v>
      </c>
      <c r="B25" s="257">
        <v>315</v>
      </c>
      <c r="C25" s="285">
        <f t="shared" si="0"/>
        <v>6610</v>
      </c>
      <c r="E25" s="4"/>
      <c r="G25" s="239"/>
    </row>
    <row r="26" spans="1:7" x14ac:dyDescent="0.25">
      <c r="A26" s="221">
        <v>42675</v>
      </c>
      <c r="B26" s="258">
        <v>250</v>
      </c>
      <c r="C26" s="286">
        <f t="shared" si="0"/>
        <v>6860</v>
      </c>
      <c r="E26" s="4"/>
      <c r="G26" s="239"/>
    </row>
    <row r="27" spans="1:7" x14ac:dyDescent="0.25">
      <c r="A27" s="220">
        <v>42705</v>
      </c>
      <c r="B27" s="257">
        <v>239</v>
      </c>
      <c r="C27" s="285">
        <f t="shared" si="0"/>
        <v>7099</v>
      </c>
      <c r="E27" s="4"/>
      <c r="G27" s="239"/>
    </row>
    <row r="28" spans="1:7" x14ac:dyDescent="0.25">
      <c r="A28" s="221">
        <v>42736</v>
      </c>
      <c r="B28" s="258">
        <v>379</v>
      </c>
      <c r="C28" s="286">
        <f t="shared" si="0"/>
        <v>7478</v>
      </c>
      <c r="E28" s="4"/>
      <c r="G28" s="239"/>
    </row>
    <row r="29" spans="1:7" x14ac:dyDescent="0.25">
      <c r="A29" s="220">
        <v>42767</v>
      </c>
      <c r="B29" s="257">
        <v>441</v>
      </c>
      <c r="C29" s="285">
        <f t="shared" si="0"/>
        <v>7919</v>
      </c>
      <c r="E29" s="4"/>
      <c r="G29" s="239"/>
    </row>
    <row r="30" spans="1:7" x14ac:dyDescent="0.25">
      <c r="A30" s="221">
        <v>42795</v>
      </c>
      <c r="B30" s="258">
        <v>460</v>
      </c>
      <c r="C30" s="286">
        <f t="shared" si="0"/>
        <v>8379</v>
      </c>
      <c r="E30" s="4"/>
      <c r="G30" s="239"/>
    </row>
    <row r="31" spans="1:7" x14ac:dyDescent="0.25">
      <c r="A31" s="220">
        <v>42826</v>
      </c>
      <c r="B31" s="257">
        <v>376</v>
      </c>
      <c r="C31" s="285">
        <f t="shared" si="0"/>
        <v>8755</v>
      </c>
      <c r="E31" s="4"/>
      <c r="G31" s="239"/>
    </row>
    <row r="32" spans="1:7" x14ac:dyDescent="0.25">
      <c r="A32" s="221">
        <v>42856</v>
      </c>
      <c r="B32" s="258">
        <v>451</v>
      </c>
      <c r="C32" s="286">
        <f t="shared" si="0"/>
        <v>9206</v>
      </c>
      <c r="E32" s="4"/>
      <c r="G32" s="239"/>
    </row>
    <row r="33" spans="1:7" x14ac:dyDescent="0.25">
      <c r="A33" s="220">
        <v>42887</v>
      </c>
      <c r="B33" s="257">
        <v>350</v>
      </c>
      <c r="C33" s="285">
        <f t="shared" si="0"/>
        <v>9556</v>
      </c>
      <c r="E33" s="4"/>
      <c r="G33" s="239"/>
    </row>
    <row r="34" spans="1:7" x14ac:dyDescent="0.25">
      <c r="A34" s="221">
        <v>42917</v>
      </c>
      <c r="B34" s="258">
        <v>338</v>
      </c>
      <c r="C34" s="286">
        <f t="shared" si="0"/>
        <v>9894</v>
      </c>
      <c r="E34" s="4"/>
      <c r="G34" s="239"/>
    </row>
    <row r="35" spans="1:7" x14ac:dyDescent="0.25">
      <c r="A35" s="220">
        <v>42948</v>
      </c>
      <c r="B35" s="257">
        <v>242</v>
      </c>
      <c r="C35" s="285">
        <f t="shared" si="0"/>
        <v>10136</v>
      </c>
      <c r="E35" s="4"/>
      <c r="G35" s="239"/>
    </row>
    <row r="36" spans="1:7" x14ac:dyDescent="0.25">
      <c r="A36" s="221">
        <v>42979</v>
      </c>
      <c r="B36" s="258">
        <v>226</v>
      </c>
      <c r="C36" s="286">
        <f t="shared" si="0"/>
        <v>10362</v>
      </c>
      <c r="E36" s="4"/>
      <c r="G36" s="239"/>
    </row>
    <row r="37" spans="1:7" x14ac:dyDescent="0.25">
      <c r="A37" s="220">
        <v>43009</v>
      </c>
      <c r="B37" s="257">
        <v>282</v>
      </c>
      <c r="C37" s="285">
        <f t="shared" si="0"/>
        <v>10644</v>
      </c>
      <c r="E37" s="4"/>
      <c r="G37" s="239"/>
    </row>
    <row r="38" spans="1:7" x14ac:dyDescent="0.25">
      <c r="A38" s="221">
        <v>43040</v>
      </c>
      <c r="B38" s="258">
        <v>321</v>
      </c>
      <c r="C38" s="286">
        <f t="shared" si="0"/>
        <v>10965</v>
      </c>
      <c r="E38" s="4"/>
      <c r="G38" s="239"/>
    </row>
    <row r="39" spans="1:7" x14ac:dyDescent="0.25">
      <c r="A39" s="220" t="s">
        <v>73</v>
      </c>
      <c r="B39" s="257">
        <v>364</v>
      </c>
      <c r="C39" s="285">
        <f t="shared" si="0"/>
        <v>11329</v>
      </c>
      <c r="E39" s="4"/>
      <c r="G39" s="239"/>
    </row>
    <row r="40" spans="1:7" x14ac:dyDescent="0.25">
      <c r="A40" s="221">
        <v>43101</v>
      </c>
      <c r="B40" s="258">
        <v>519</v>
      </c>
      <c r="C40" s="286">
        <f t="shared" si="0"/>
        <v>11848</v>
      </c>
      <c r="E40" s="4"/>
      <c r="G40" s="239"/>
    </row>
    <row r="41" spans="1:7" x14ac:dyDescent="0.25">
      <c r="A41" s="220">
        <v>43159</v>
      </c>
      <c r="B41" s="257">
        <v>558</v>
      </c>
      <c r="C41" s="285">
        <f t="shared" si="0"/>
        <v>12406</v>
      </c>
      <c r="E41" s="4"/>
      <c r="G41" s="239"/>
    </row>
    <row r="42" spans="1:7" x14ac:dyDescent="0.25">
      <c r="A42" s="221">
        <v>43190</v>
      </c>
      <c r="B42" s="258">
        <v>498</v>
      </c>
      <c r="C42" s="286">
        <f t="shared" si="0"/>
        <v>12904</v>
      </c>
      <c r="E42" s="4"/>
      <c r="G42" s="239"/>
    </row>
    <row r="43" spans="1:7" x14ac:dyDescent="0.25">
      <c r="A43" s="220">
        <v>43220</v>
      </c>
      <c r="B43" s="257">
        <v>504</v>
      </c>
      <c r="C43" s="285">
        <f t="shared" si="0"/>
        <v>13408</v>
      </c>
      <c r="E43" s="4"/>
      <c r="G43" s="239"/>
    </row>
    <row r="44" spans="1:7" x14ac:dyDescent="0.25">
      <c r="A44" s="221">
        <v>43251</v>
      </c>
      <c r="B44" s="258">
        <v>486</v>
      </c>
      <c r="C44" s="286">
        <f t="shared" si="0"/>
        <v>13894</v>
      </c>
      <c r="E44" s="4"/>
      <c r="G44" s="239"/>
    </row>
    <row r="45" spans="1:7" x14ac:dyDescent="0.25">
      <c r="A45" s="220">
        <v>43281</v>
      </c>
      <c r="B45" s="257">
        <v>404</v>
      </c>
      <c r="C45" s="285">
        <f t="shared" si="0"/>
        <v>14298</v>
      </c>
      <c r="E45" s="4"/>
      <c r="G45" s="239"/>
    </row>
    <row r="46" spans="1:7" x14ac:dyDescent="0.25">
      <c r="A46" s="221">
        <v>43312</v>
      </c>
      <c r="B46" s="258">
        <v>581</v>
      </c>
      <c r="C46" s="286">
        <f t="shared" si="0"/>
        <v>14879</v>
      </c>
      <c r="G46" s="239"/>
    </row>
    <row r="47" spans="1:7" x14ac:dyDescent="0.25">
      <c r="A47" s="220">
        <v>43343</v>
      </c>
      <c r="B47" s="257">
        <v>532</v>
      </c>
      <c r="C47" s="285">
        <f t="shared" si="0"/>
        <v>15411</v>
      </c>
      <c r="G47" s="239"/>
    </row>
    <row r="48" spans="1:7" x14ac:dyDescent="0.25">
      <c r="A48" s="221">
        <v>43373</v>
      </c>
      <c r="B48" s="258">
        <v>419</v>
      </c>
      <c r="C48" s="286">
        <f t="shared" si="0"/>
        <v>15830</v>
      </c>
      <c r="G48" s="239"/>
    </row>
    <row r="49" spans="1:7" x14ac:dyDescent="0.25">
      <c r="A49" s="220">
        <v>43404</v>
      </c>
      <c r="B49" s="257">
        <v>533</v>
      </c>
      <c r="C49" s="285">
        <f t="shared" si="0"/>
        <v>16363</v>
      </c>
      <c r="E49" s="4"/>
      <c r="G49" s="239"/>
    </row>
    <row r="50" spans="1:7" x14ac:dyDescent="0.25">
      <c r="A50" s="221">
        <v>43434</v>
      </c>
      <c r="B50" s="258">
        <v>482</v>
      </c>
      <c r="C50" s="286">
        <f t="shared" si="0"/>
        <v>16845</v>
      </c>
      <c r="E50" s="4"/>
      <c r="G50" s="239"/>
    </row>
    <row r="51" spans="1:7" x14ac:dyDescent="0.25">
      <c r="A51" s="220">
        <v>43465</v>
      </c>
      <c r="B51" s="257">
        <v>439</v>
      </c>
      <c r="C51" s="285">
        <f t="shared" si="0"/>
        <v>17284</v>
      </c>
      <c r="E51" s="4"/>
      <c r="G51" s="239"/>
    </row>
    <row r="52" spans="1:7" x14ac:dyDescent="0.25">
      <c r="A52" s="221">
        <v>43496</v>
      </c>
      <c r="B52" s="258">
        <v>711</v>
      </c>
      <c r="C52" s="286">
        <f t="shared" si="0"/>
        <v>17995</v>
      </c>
      <c r="E52" s="4"/>
      <c r="G52" s="239"/>
    </row>
    <row r="53" spans="1:7" x14ac:dyDescent="0.25">
      <c r="A53" s="220">
        <v>43524</v>
      </c>
      <c r="B53" s="257">
        <v>627</v>
      </c>
      <c r="C53" s="285">
        <f t="shared" si="0"/>
        <v>18622</v>
      </c>
      <c r="E53" s="4"/>
      <c r="G53" s="239"/>
    </row>
    <row r="54" spans="1:7" x14ac:dyDescent="0.25">
      <c r="A54" s="221">
        <v>43555</v>
      </c>
      <c r="B54" s="258">
        <v>669</v>
      </c>
      <c r="C54" s="286">
        <f t="shared" si="0"/>
        <v>19291</v>
      </c>
      <c r="E54" s="4"/>
      <c r="G54" s="239"/>
    </row>
    <row r="55" spans="1:7" x14ac:dyDescent="0.25">
      <c r="A55" s="208">
        <v>43585</v>
      </c>
      <c r="B55" s="257">
        <v>556</v>
      </c>
      <c r="C55" s="285">
        <f t="shared" si="0"/>
        <v>19847</v>
      </c>
      <c r="E55" s="4"/>
      <c r="G55" s="239"/>
    </row>
    <row r="56" spans="1:7" x14ac:dyDescent="0.25">
      <c r="A56" s="221">
        <v>43616</v>
      </c>
      <c r="B56" s="258">
        <v>533</v>
      </c>
      <c r="C56" s="286">
        <f t="shared" si="0"/>
        <v>20380</v>
      </c>
      <c r="E56" s="4"/>
      <c r="G56" s="239"/>
    </row>
    <row r="57" spans="1:7" x14ac:dyDescent="0.25">
      <c r="A57" s="208">
        <v>43646</v>
      </c>
      <c r="B57" s="257">
        <v>506</v>
      </c>
      <c r="C57" s="285">
        <f t="shared" si="0"/>
        <v>20886</v>
      </c>
      <c r="E57" s="4"/>
      <c r="G57" s="239"/>
    </row>
    <row r="58" spans="1:7" x14ac:dyDescent="0.25">
      <c r="A58" s="238">
        <v>43677</v>
      </c>
      <c r="B58" s="258">
        <v>708</v>
      </c>
      <c r="C58" s="286">
        <f t="shared" si="0"/>
        <v>21594</v>
      </c>
      <c r="D58" s="4"/>
      <c r="E58" s="4"/>
      <c r="G58" s="239"/>
    </row>
    <row r="59" spans="1:7" x14ac:dyDescent="0.25">
      <c r="A59" s="208">
        <v>43708</v>
      </c>
      <c r="B59" s="257">
        <v>460</v>
      </c>
      <c r="C59" s="285">
        <f t="shared" si="0"/>
        <v>22054</v>
      </c>
      <c r="E59" s="4"/>
      <c r="G59" s="239"/>
    </row>
    <row r="60" spans="1:7" x14ac:dyDescent="0.25">
      <c r="A60" s="238">
        <v>43738</v>
      </c>
      <c r="B60" s="258">
        <v>570</v>
      </c>
      <c r="C60" s="286">
        <f t="shared" si="0"/>
        <v>22624</v>
      </c>
    </row>
    <row r="61" spans="1:7" x14ac:dyDescent="0.25">
      <c r="A61" s="208">
        <v>43769</v>
      </c>
      <c r="B61" s="257">
        <v>760</v>
      </c>
      <c r="C61" s="285">
        <f t="shared" si="0"/>
        <v>23384</v>
      </c>
    </row>
    <row r="62" spans="1:7" x14ac:dyDescent="0.25">
      <c r="A62" s="240">
        <v>43799</v>
      </c>
      <c r="B62" s="258">
        <v>780</v>
      </c>
      <c r="C62" s="286">
        <f t="shared" si="0"/>
        <v>24164</v>
      </c>
    </row>
    <row r="63" spans="1:7" x14ac:dyDescent="0.25">
      <c r="A63" s="208">
        <v>43830</v>
      </c>
      <c r="B63" s="257">
        <v>569</v>
      </c>
      <c r="C63" s="285">
        <f t="shared" si="0"/>
        <v>24733</v>
      </c>
    </row>
    <row r="64" spans="1:7" x14ac:dyDescent="0.25">
      <c r="A64" s="240">
        <v>43831</v>
      </c>
      <c r="B64" s="258">
        <v>790</v>
      </c>
      <c r="C64" s="286">
        <f t="shared" si="0"/>
        <v>25523</v>
      </c>
    </row>
    <row r="65" spans="1:3" x14ac:dyDescent="0.25">
      <c r="A65" s="208">
        <v>43862</v>
      </c>
      <c r="B65" s="257">
        <v>966</v>
      </c>
      <c r="C65" s="285">
        <f t="shared" si="0"/>
        <v>26489</v>
      </c>
    </row>
    <row r="66" spans="1:3" x14ac:dyDescent="0.25">
      <c r="A66" s="260">
        <v>43891</v>
      </c>
      <c r="B66" s="261">
        <v>727</v>
      </c>
      <c r="C66" s="287">
        <f t="shared" si="0"/>
        <v>27216</v>
      </c>
    </row>
    <row r="67" spans="1:3" x14ac:dyDescent="0.25">
      <c r="A67" s="208">
        <v>43922</v>
      </c>
      <c r="B67" s="257">
        <v>585</v>
      </c>
      <c r="C67" s="285">
        <f t="shared" si="0"/>
        <v>27801</v>
      </c>
    </row>
    <row r="68" spans="1:3" x14ac:dyDescent="0.25">
      <c r="A68" s="260">
        <v>43952</v>
      </c>
      <c r="B68" s="261">
        <v>618</v>
      </c>
      <c r="C68" s="287">
        <f t="shared" si="0"/>
        <v>28419</v>
      </c>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sqref="A1:XFD1048576"/>
    </sheetView>
  </sheetViews>
  <sheetFormatPr baseColWidth="10" defaultRowHeight="15" x14ac:dyDescent="0.25"/>
  <cols>
    <col min="1" max="1" width="47.5703125" style="5" customWidth="1"/>
    <col min="2" max="2" width="23.140625" style="5" customWidth="1"/>
    <col min="3" max="3" width="24.85546875" style="5" customWidth="1"/>
    <col min="4" max="4" width="18.7109375" style="5" bestFit="1" customWidth="1"/>
    <col min="5" max="16384" width="11.42578125" style="5"/>
  </cols>
  <sheetData>
    <row r="1" spans="1:3" ht="21.75" thickBot="1" x14ac:dyDescent="0.4">
      <c r="A1" s="268" t="s">
        <v>46</v>
      </c>
      <c r="B1" s="268"/>
      <c r="C1" s="268"/>
    </row>
    <row r="2" spans="1:3" ht="15.75" thickBot="1" x14ac:dyDescent="0.3">
      <c r="A2" s="73" t="s">
        <v>12</v>
      </c>
      <c r="B2" s="74" t="s">
        <v>13</v>
      </c>
      <c r="C2" s="75" t="s">
        <v>14</v>
      </c>
    </row>
    <row r="3" spans="1:3" ht="15.75" thickBot="1" x14ac:dyDescent="0.3">
      <c r="A3" s="209" t="s">
        <v>145</v>
      </c>
      <c r="B3" s="76">
        <v>25659</v>
      </c>
      <c r="C3" s="77">
        <v>0.90288187480206905</v>
      </c>
    </row>
    <row r="4" spans="1:3" ht="15.75" thickBot="1" x14ac:dyDescent="0.3">
      <c r="A4" s="210" t="s">
        <v>11</v>
      </c>
      <c r="B4" s="78">
        <v>2760</v>
      </c>
      <c r="C4" s="79">
        <v>9.7118125197930963E-2</v>
      </c>
    </row>
    <row r="5" spans="1:3" x14ac:dyDescent="0.25">
      <c r="A5" s="80" t="s">
        <v>8</v>
      </c>
      <c r="B5" s="81">
        <v>28419</v>
      </c>
      <c r="C5" s="82">
        <v>1</v>
      </c>
    </row>
  </sheetData>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XFD1048576"/>
    </sheetView>
  </sheetViews>
  <sheetFormatPr baseColWidth="10" defaultRowHeight="15" x14ac:dyDescent="0.25"/>
  <cols>
    <col min="1" max="1" width="32" style="5" customWidth="1"/>
    <col min="2" max="2" width="11.42578125" style="5" customWidth="1"/>
    <col min="3" max="3" width="18.28515625" style="5" bestFit="1" customWidth="1"/>
    <col min="4" max="4" width="18.5703125" style="5" bestFit="1" customWidth="1"/>
    <col min="5" max="8" width="11.42578125" style="5" customWidth="1"/>
    <col min="9" max="16384" width="11.42578125" style="5"/>
  </cols>
  <sheetData>
    <row r="1" spans="1:8" ht="21" x14ac:dyDescent="0.35">
      <c r="A1" s="269" t="s">
        <v>99</v>
      </c>
      <c r="B1" s="269"/>
      <c r="C1" s="269"/>
      <c r="D1" s="269"/>
    </row>
    <row r="2" spans="1:8" x14ac:dyDescent="0.25">
      <c r="A2" s="83" t="s">
        <v>121</v>
      </c>
      <c r="B2" s="83" t="s">
        <v>132</v>
      </c>
      <c r="C2" s="83" t="s">
        <v>151</v>
      </c>
      <c r="D2" s="83" t="s">
        <v>152</v>
      </c>
    </row>
    <row r="3" spans="1:8" x14ac:dyDescent="0.25">
      <c r="A3" s="184" t="s">
        <v>122</v>
      </c>
      <c r="B3" s="185">
        <v>608</v>
      </c>
      <c r="C3" s="185">
        <v>287</v>
      </c>
      <c r="D3" s="185">
        <v>287</v>
      </c>
    </row>
    <row r="4" spans="1:8" x14ac:dyDescent="0.25">
      <c r="A4" s="184">
        <v>2015</v>
      </c>
      <c r="B4" s="185">
        <v>3151</v>
      </c>
      <c r="C4" s="185">
        <v>1119</v>
      </c>
      <c r="D4" s="185">
        <v>1053</v>
      </c>
    </row>
    <row r="5" spans="1:8" x14ac:dyDescent="0.25">
      <c r="A5" s="184">
        <v>2016</v>
      </c>
      <c r="B5" s="185">
        <v>3340</v>
      </c>
      <c r="C5" s="185">
        <v>1189</v>
      </c>
      <c r="D5" s="185">
        <v>994</v>
      </c>
    </row>
    <row r="6" spans="1:8" x14ac:dyDescent="0.25">
      <c r="A6" s="184">
        <v>2017</v>
      </c>
      <c r="B6" s="185">
        <v>4230</v>
      </c>
      <c r="C6" s="185">
        <v>1507</v>
      </c>
      <c r="D6" s="185">
        <v>1213</v>
      </c>
    </row>
    <row r="7" spans="1:8" x14ac:dyDescent="0.25">
      <c r="A7" s="184">
        <v>2018</v>
      </c>
      <c r="B7" s="185">
        <v>5955</v>
      </c>
      <c r="C7" s="185">
        <v>2013</v>
      </c>
      <c r="D7" s="185">
        <v>1611</v>
      </c>
    </row>
    <row r="8" spans="1:8" x14ac:dyDescent="0.25">
      <c r="A8" s="184">
        <v>2019</v>
      </c>
      <c r="B8" s="185">
        <v>7449</v>
      </c>
      <c r="C8" s="185">
        <v>2759</v>
      </c>
      <c r="D8" s="185">
        <v>2221</v>
      </c>
    </row>
    <row r="9" spans="1:8" x14ac:dyDescent="0.25">
      <c r="A9" s="184" t="s">
        <v>204</v>
      </c>
      <c r="B9" s="185">
        <v>3686</v>
      </c>
      <c r="C9" s="185">
        <v>1560</v>
      </c>
      <c r="D9" s="185">
        <v>1130</v>
      </c>
    </row>
    <row r="10" spans="1:8" x14ac:dyDescent="0.25">
      <c r="A10" s="222" t="s">
        <v>8</v>
      </c>
      <c r="B10" s="223">
        <v>28419</v>
      </c>
      <c r="C10" s="224" t="s">
        <v>160</v>
      </c>
      <c r="D10" s="223">
        <v>8509</v>
      </c>
    </row>
    <row r="11" spans="1:8" x14ac:dyDescent="0.25">
      <c r="A11" s="5" t="s">
        <v>123</v>
      </c>
    </row>
    <row r="12" spans="1:8" x14ac:dyDescent="0.25">
      <c r="A12" s="84" t="s">
        <v>206</v>
      </c>
    </row>
    <row r="15" spans="1:8" x14ac:dyDescent="0.25">
      <c r="A15" s="270" t="s">
        <v>191</v>
      </c>
      <c r="B15" s="271"/>
      <c r="C15" s="271"/>
      <c r="D15" s="271"/>
      <c r="E15" s="271"/>
      <c r="F15" s="271"/>
      <c r="G15" s="272"/>
      <c r="H15" s="262"/>
    </row>
    <row r="16" spans="1:8" x14ac:dyDescent="0.25">
      <c r="A16" s="85" t="s">
        <v>125</v>
      </c>
      <c r="B16" s="85">
        <v>1</v>
      </c>
      <c r="C16" s="85" t="s">
        <v>126</v>
      </c>
      <c r="D16" s="85" t="s">
        <v>127</v>
      </c>
      <c r="E16" s="85" t="s">
        <v>128</v>
      </c>
      <c r="F16" s="85" t="s">
        <v>129</v>
      </c>
      <c r="G16" s="85" t="s">
        <v>130</v>
      </c>
      <c r="H16" s="86" t="s">
        <v>8</v>
      </c>
    </row>
    <row r="17" spans="1:8" x14ac:dyDescent="0.25">
      <c r="A17" s="87" t="s">
        <v>131</v>
      </c>
      <c r="B17" s="211">
        <v>5607</v>
      </c>
      <c r="C17" s="211">
        <v>2245</v>
      </c>
      <c r="D17" s="211">
        <v>518</v>
      </c>
      <c r="E17" s="211">
        <v>114</v>
      </c>
      <c r="F17" s="211">
        <v>17</v>
      </c>
      <c r="G17" s="211">
        <v>8</v>
      </c>
      <c r="H17" s="88">
        <v>8509</v>
      </c>
    </row>
    <row r="18" spans="1:8" ht="15.75" thickBot="1" x14ac:dyDescent="0.3">
      <c r="A18" s="89"/>
      <c r="B18" s="212">
        <v>0.65894934774944181</v>
      </c>
      <c r="C18" s="212">
        <v>0.26383828887060762</v>
      </c>
      <c r="D18" s="212">
        <v>6.0876718768362911E-2</v>
      </c>
      <c r="E18" s="212">
        <v>1.3397579033964038E-2</v>
      </c>
      <c r="F18" s="212">
        <v>1.997884592784111E-3</v>
      </c>
      <c r="G18" s="212">
        <v>9.4018098483958162E-4</v>
      </c>
      <c r="H18" s="225">
        <v>1</v>
      </c>
    </row>
    <row r="19" spans="1:8" ht="15.75" thickTop="1" x14ac:dyDescent="0.25">
      <c r="A19" s="90" t="s">
        <v>132</v>
      </c>
      <c r="B19" s="213">
        <v>5607</v>
      </c>
      <c r="C19" s="213">
        <v>5934</v>
      </c>
      <c r="D19" s="213">
        <v>5596</v>
      </c>
      <c r="E19" s="213">
        <v>5343</v>
      </c>
      <c r="F19" s="213">
        <v>2676</v>
      </c>
      <c r="G19" s="213">
        <v>3263</v>
      </c>
      <c r="H19" s="91">
        <v>28419</v>
      </c>
    </row>
    <row r="20" spans="1:8" ht="15.75" thickBot="1" x14ac:dyDescent="0.3">
      <c r="A20" s="89"/>
      <c r="B20" s="212">
        <v>0.197297582603188</v>
      </c>
      <c r="C20" s="212">
        <v>0.20880396917555158</v>
      </c>
      <c r="D20" s="212">
        <v>0.19691051761145711</v>
      </c>
      <c r="E20" s="212">
        <v>0.18800802280164677</v>
      </c>
      <c r="F20" s="212">
        <v>9.4162356170167841E-2</v>
      </c>
      <c r="G20" s="212">
        <v>0.11481755163798867</v>
      </c>
      <c r="H20" s="226">
        <v>1</v>
      </c>
    </row>
    <row r="21" spans="1:8" ht="15.75" thickTop="1" x14ac:dyDescent="0.25"/>
  </sheetData>
  <mergeCells count="2">
    <mergeCell ref="A1:D1"/>
    <mergeCell ref="A15:G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XFD1048576"/>
    </sheetView>
  </sheetViews>
  <sheetFormatPr baseColWidth="10" defaultRowHeight="15" x14ac:dyDescent="0.25"/>
  <cols>
    <col min="1" max="1" width="40.28515625" style="5" bestFit="1" customWidth="1"/>
    <col min="2" max="2" width="21" style="5" customWidth="1"/>
    <col min="3" max="3" width="22.7109375" style="5" customWidth="1"/>
    <col min="4" max="4" width="8.85546875" style="5" customWidth="1"/>
    <col min="5" max="16384" width="11.42578125" style="5"/>
  </cols>
  <sheetData>
    <row r="1" spans="1:4" ht="23.25" x14ac:dyDescent="0.35">
      <c r="A1" s="274" t="s">
        <v>47</v>
      </c>
      <c r="B1" s="274"/>
      <c r="C1" s="274"/>
    </row>
    <row r="2" spans="1:4" ht="15.75" thickBot="1" x14ac:dyDescent="0.3">
      <c r="A2" s="92" t="s">
        <v>17</v>
      </c>
      <c r="B2" s="93" t="s">
        <v>53</v>
      </c>
      <c r="C2" s="94" t="s">
        <v>54</v>
      </c>
    </row>
    <row r="3" spans="1:4" x14ac:dyDescent="0.25">
      <c r="A3" s="214" t="s">
        <v>9</v>
      </c>
      <c r="B3" s="95">
        <v>26091</v>
      </c>
      <c r="C3" s="96">
        <v>0.91808297265913652</v>
      </c>
    </row>
    <row r="4" spans="1:4" x14ac:dyDescent="0.25">
      <c r="A4" s="215" t="s">
        <v>10</v>
      </c>
      <c r="B4" s="97">
        <v>1997</v>
      </c>
      <c r="C4" s="98">
        <v>7.0269889862415988E-2</v>
      </c>
    </row>
    <row r="5" spans="1:4" x14ac:dyDescent="0.25">
      <c r="A5" s="216" t="s">
        <v>207</v>
      </c>
      <c r="B5" s="99">
        <v>331</v>
      </c>
      <c r="C5" s="100">
        <v>1.1647137478447518E-2</v>
      </c>
    </row>
    <row r="6" spans="1:4" x14ac:dyDescent="0.25">
      <c r="A6" s="101" t="s">
        <v>55</v>
      </c>
      <c r="B6" s="102">
        <v>28419</v>
      </c>
      <c r="C6" s="103">
        <v>1</v>
      </c>
    </row>
    <row r="7" spans="1:4" x14ac:dyDescent="0.25">
      <c r="A7" s="1"/>
      <c r="B7" s="1"/>
      <c r="C7" s="1"/>
    </row>
    <row r="9" spans="1:4" ht="111" customHeight="1" x14ac:dyDescent="0.25">
      <c r="A9" s="275" t="s">
        <v>203</v>
      </c>
      <c r="B9" s="275"/>
      <c r="C9" s="275"/>
    </row>
    <row r="10" spans="1:4" x14ac:dyDescent="0.25">
      <c r="A10" s="273"/>
      <c r="B10" s="273"/>
      <c r="C10" s="273"/>
    </row>
    <row r="11" spans="1:4" x14ac:dyDescent="0.25">
      <c r="A11" s="273"/>
      <c r="B11" s="273"/>
      <c r="C11" s="273"/>
    </row>
    <row r="12" spans="1:4" x14ac:dyDescent="0.25">
      <c r="A12" s="273"/>
      <c r="B12" s="273"/>
      <c r="C12" s="273"/>
    </row>
    <row r="14" spans="1:4" x14ac:dyDescent="0.25">
      <c r="B14" s="273"/>
      <c r="C14" s="273"/>
      <c r="D14" s="273"/>
    </row>
    <row r="15" spans="1:4" x14ac:dyDescent="0.25">
      <c r="B15" s="273"/>
      <c r="C15" s="273"/>
      <c r="D15" s="273"/>
    </row>
  </sheetData>
  <mergeCells count="7">
    <mergeCell ref="B14:D14"/>
    <mergeCell ref="B15:D15"/>
    <mergeCell ref="A1:C1"/>
    <mergeCell ref="A9:C9"/>
    <mergeCell ref="A10:C10"/>
    <mergeCell ref="A11:C11"/>
    <mergeCell ref="A12:C12"/>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sqref="A1:XFD1048576"/>
    </sheetView>
  </sheetViews>
  <sheetFormatPr baseColWidth="10" defaultRowHeight="15" x14ac:dyDescent="0.25"/>
  <cols>
    <col min="1" max="1" width="41.5703125" style="5" bestFit="1" customWidth="1"/>
    <col min="2" max="2" width="19.5703125" style="52" customWidth="1"/>
    <col min="3" max="3" width="12.7109375" style="52" customWidth="1"/>
    <col min="4" max="4" width="2.7109375" style="5" customWidth="1"/>
    <col min="5" max="6" width="11.42578125" style="5"/>
    <col min="7" max="7" width="12" style="5" customWidth="1"/>
    <col min="8" max="16384" width="11.42578125" style="5"/>
  </cols>
  <sheetData>
    <row r="1" spans="1:3" ht="23.25" x14ac:dyDescent="0.35">
      <c r="A1" s="274" t="s">
        <v>48</v>
      </c>
      <c r="B1" s="274"/>
      <c r="C1" s="274"/>
    </row>
    <row r="2" spans="1:3" x14ac:dyDescent="0.25">
      <c r="A2" s="245" t="s">
        <v>15</v>
      </c>
      <c r="B2" s="246" t="s">
        <v>56</v>
      </c>
      <c r="C2" s="247" t="s">
        <v>16</v>
      </c>
    </row>
    <row r="3" spans="1:3" x14ac:dyDescent="0.25">
      <c r="A3" s="248" t="s">
        <v>4</v>
      </c>
      <c r="B3" s="249">
        <v>16741</v>
      </c>
      <c r="C3" s="250">
        <v>0.64163887930704078</v>
      </c>
    </row>
    <row r="4" spans="1:3" x14ac:dyDescent="0.25">
      <c r="A4" s="251" t="s">
        <v>146</v>
      </c>
      <c r="B4" s="252">
        <v>5756</v>
      </c>
      <c r="C4" s="253">
        <v>0.22061247173354798</v>
      </c>
    </row>
    <row r="5" spans="1:3" x14ac:dyDescent="0.25">
      <c r="A5" s="248" t="s">
        <v>5</v>
      </c>
      <c r="B5" s="249">
        <v>823</v>
      </c>
      <c r="C5" s="250">
        <v>3.1543444099497914E-2</v>
      </c>
    </row>
    <row r="6" spans="1:3" x14ac:dyDescent="0.25">
      <c r="A6" s="254" t="s">
        <v>6</v>
      </c>
      <c r="B6" s="255">
        <v>2771</v>
      </c>
      <c r="C6" s="250">
        <v>0.10620520485991337</v>
      </c>
    </row>
    <row r="7" spans="1:3" x14ac:dyDescent="0.25">
      <c r="A7" s="222" t="s">
        <v>18</v>
      </c>
      <c r="B7" s="223">
        <v>26091</v>
      </c>
      <c r="C7" s="259">
        <v>1</v>
      </c>
    </row>
    <row r="8" spans="1:3" x14ac:dyDescent="0.25">
      <c r="B8" s="5"/>
      <c r="C8" s="5"/>
    </row>
    <row r="9" spans="1:3" x14ac:dyDescent="0.25">
      <c r="B9" s="5"/>
      <c r="C9" s="5"/>
    </row>
    <row r="10" spans="1:3" x14ac:dyDescent="0.25">
      <c r="B10" s="5"/>
      <c r="C10" s="5"/>
    </row>
    <row r="11" spans="1:3" x14ac:dyDescent="0.25">
      <c r="B11" s="5"/>
      <c r="C11" s="5"/>
    </row>
    <row r="12" spans="1:3" x14ac:dyDescent="0.25">
      <c r="B12" s="5"/>
      <c r="C12" s="5"/>
    </row>
    <row r="13" spans="1:3" x14ac:dyDescent="0.25">
      <c r="B13" s="5"/>
      <c r="C13" s="5"/>
    </row>
    <row r="14" spans="1:3" x14ac:dyDescent="0.25">
      <c r="B14" s="5"/>
      <c r="C14" s="5"/>
    </row>
    <row r="15" spans="1:3" x14ac:dyDescent="0.25">
      <c r="B15" s="5"/>
      <c r="C15" s="5"/>
    </row>
    <row r="16" spans="1:3" x14ac:dyDescent="0.25">
      <c r="B16" s="5"/>
      <c r="C16" s="5"/>
    </row>
    <row r="17" spans="2:3" x14ac:dyDescent="0.25">
      <c r="B17" s="5"/>
      <c r="C17" s="5"/>
    </row>
    <row r="18" spans="2:3" x14ac:dyDescent="0.25">
      <c r="B18" s="5"/>
      <c r="C18" s="5"/>
    </row>
    <row r="19" spans="2:3" x14ac:dyDescent="0.25">
      <c r="B19" s="5"/>
      <c r="C19" s="5"/>
    </row>
    <row r="20" spans="2:3" x14ac:dyDescent="0.25">
      <c r="B20" s="5"/>
      <c r="C20" s="5"/>
    </row>
    <row r="21" spans="2:3" x14ac:dyDescent="0.25">
      <c r="B21" s="5"/>
      <c r="C21" s="5"/>
    </row>
    <row r="22" spans="2:3" x14ac:dyDescent="0.25">
      <c r="B22" s="5"/>
      <c r="C22" s="5"/>
    </row>
    <row r="23" spans="2:3" x14ac:dyDescent="0.25">
      <c r="B23" s="5"/>
      <c r="C23" s="5"/>
    </row>
    <row r="24" spans="2:3" x14ac:dyDescent="0.25">
      <c r="B24" s="5"/>
      <c r="C24" s="5"/>
    </row>
    <row r="25" spans="2:3" x14ac:dyDescent="0.25">
      <c r="B25" s="5"/>
      <c r="C25" s="5"/>
    </row>
    <row r="26" spans="2:3" x14ac:dyDescent="0.25">
      <c r="B26" s="5"/>
      <c r="C26" s="5"/>
    </row>
    <row r="27" spans="2:3" ht="14.45" customHeight="1" x14ac:dyDescent="0.25">
      <c r="B27" s="5"/>
      <c r="C27" s="5"/>
    </row>
  </sheetData>
  <mergeCells count="1">
    <mergeCell ref="A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XFD1048576"/>
    </sheetView>
  </sheetViews>
  <sheetFormatPr baseColWidth="10" defaultRowHeight="15" x14ac:dyDescent="0.25"/>
  <cols>
    <col min="1" max="1" width="38.5703125" style="5" customWidth="1"/>
    <col min="2" max="2" width="19.5703125" style="5" customWidth="1"/>
    <col min="3" max="3" width="12.7109375" style="5" customWidth="1"/>
    <col min="4" max="16384" width="11.42578125" style="5"/>
  </cols>
  <sheetData>
    <row r="1" spans="1:4" ht="24" thickBot="1" x14ac:dyDescent="0.4">
      <c r="A1" s="276" t="s">
        <v>133</v>
      </c>
      <c r="B1" s="276"/>
      <c r="C1" s="276"/>
      <c r="D1" s="66"/>
    </row>
    <row r="2" spans="1:4" x14ac:dyDescent="0.25">
      <c r="A2" s="39" t="s">
        <v>81</v>
      </c>
      <c r="B2" s="104" t="s">
        <v>56</v>
      </c>
      <c r="C2" s="105" t="s">
        <v>16</v>
      </c>
    </row>
    <row r="3" spans="1:4" x14ac:dyDescent="0.25">
      <c r="A3" s="40" t="s">
        <v>60</v>
      </c>
      <c r="B3" s="44">
        <v>319</v>
      </c>
      <c r="C3" s="45">
        <v>5.5420430854760248E-2</v>
      </c>
    </row>
    <row r="4" spans="1:4" x14ac:dyDescent="0.25">
      <c r="A4" s="40" t="s">
        <v>61</v>
      </c>
      <c r="B4" s="44">
        <v>415</v>
      </c>
      <c r="C4" s="45">
        <v>7.2098679638637947E-2</v>
      </c>
    </row>
    <row r="5" spans="1:4" x14ac:dyDescent="0.25">
      <c r="A5" s="40" t="s">
        <v>62</v>
      </c>
      <c r="B5" s="44">
        <v>216</v>
      </c>
      <c r="C5" s="45">
        <v>3.7526059763724806E-2</v>
      </c>
    </row>
    <row r="6" spans="1:4" x14ac:dyDescent="0.25">
      <c r="A6" s="40" t="s">
        <v>63</v>
      </c>
      <c r="B6" s="44">
        <v>776</v>
      </c>
      <c r="C6" s="45">
        <v>0.13481584433634469</v>
      </c>
    </row>
    <row r="7" spans="1:4" x14ac:dyDescent="0.25">
      <c r="A7" s="40" t="s">
        <v>64</v>
      </c>
      <c r="B7" s="44">
        <v>1318</v>
      </c>
      <c r="C7" s="45">
        <v>0.22897845726198748</v>
      </c>
    </row>
    <row r="8" spans="1:4" x14ac:dyDescent="0.25">
      <c r="A8" s="40" t="s">
        <v>65</v>
      </c>
      <c r="B8" s="44">
        <v>882</v>
      </c>
      <c r="C8" s="45">
        <v>0.15323141070187629</v>
      </c>
    </row>
    <row r="9" spans="1:4" x14ac:dyDescent="0.25">
      <c r="A9" s="40" t="s">
        <v>57</v>
      </c>
      <c r="B9" s="44">
        <v>433</v>
      </c>
      <c r="C9" s="45">
        <v>7.5225851285615014E-2</v>
      </c>
    </row>
    <row r="10" spans="1:4" x14ac:dyDescent="0.25">
      <c r="A10" s="40" t="s">
        <v>58</v>
      </c>
      <c r="B10" s="44">
        <v>1290</v>
      </c>
      <c r="C10" s="45">
        <v>0.22411396803335651</v>
      </c>
    </row>
    <row r="11" spans="1:4" x14ac:dyDescent="0.25">
      <c r="A11" s="40" t="s">
        <v>59</v>
      </c>
      <c r="B11" s="44">
        <v>107</v>
      </c>
      <c r="C11" s="45">
        <v>1.8589298123697012E-2</v>
      </c>
    </row>
    <row r="12" spans="1:4" x14ac:dyDescent="0.25">
      <c r="A12" s="41" t="s">
        <v>8</v>
      </c>
      <c r="B12" s="46">
        <v>5756</v>
      </c>
      <c r="C12" s="47">
        <v>1</v>
      </c>
    </row>
    <row r="15" spans="1:4" x14ac:dyDescent="0.25">
      <c r="A15" s="24" t="s">
        <v>75</v>
      </c>
    </row>
  </sheetData>
  <mergeCells count="1">
    <mergeCell ref="A1:C1"/>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96C98E42B62C4AA2CA6F7A113A6C0D" ma:contentTypeVersion="0" ma:contentTypeDescription="Crear nuevo documento." ma:contentTypeScope="" ma:versionID="87f650e015e98ceac871823c5b6e733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DE16D4-791E-41C3-A7FA-D3012E899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34679F4-D579-415E-89F5-0D47A6559494}">
  <ds:schemaRefs>
    <ds:schemaRef ds:uri="http://schemas.microsoft.com/sharepoint/v3/contenttype/forms"/>
  </ds:schemaRefs>
</ds:datastoreItem>
</file>

<file path=customXml/itemProps3.xml><?xml version="1.0" encoding="utf-8"?>
<ds:datastoreItem xmlns:ds="http://schemas.openxmlformats.org/officeDocument/2006/customXml" ds:itemID="{29B06756-8B93-4786-BB71-A168133E0F66}">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Índice</vt:lpstr>
      <vt:lpstr>Portal Páginas vistas</vt:lpstr>
      <vt:lpstr>Portal visitas</vt:lpstr>
      <vt:lpstr>Cuánto nos preguntan</vt:lpstr>
      <vt:lpstr>Cómo nos preguntan</vt:lpstr>
      <vt:lpstr>Quién nos pregunta</vt:lpstr>
      <vt:lpstr>Cómo tramitamos</vt:lpstr>
      <vt:lpstr>Cómo resolvemos</vt:lpstr>
      <vt:lpstr>Por qué inadmitimos</vt:lpstr>
      <vt:lpstr>Cómo concedemos el acceso</vt:lpstr>
      <vt:lpstr>Por qué denegamos</vt:lpstr>
      <vt:lpstr>A quién preguntan</vt:lpstr>
      <vt:lpstr>Sobre qué categoría RISP</vt:lpstr>
      <vt:lpstr>Materia publicidad activa</vt:lpstr>
      <vt:lpstr>Perspectiva de género</vt:lpstr>
      <vt:lpstr>Cuánto se reclama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del Portal de la Transparencia</dc:title>
  <dc:creator>DG Gobernanza Pública MPTFP</dc:creator>
  <cp:lastModifiedBy>eduardo.martin</cp:lastModifiedBy>
  <cp:lastPrinted>2016-10-04T10:43:07Z</cp:lastPrinted>
  <dcterms:created xsi:type="dcterms:W3CDTF">2015-11-30T16:31:39Z</dcterms:created>
  <dcterms:modified xsi:type="dcterms:W3CDTF">2020-06-10T09:25:02Z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0x0101009696C98E42B62C4AA2CA6F7A113A6C0D</vt:lpwstr>
  </property>
</Properties>
</file>