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gtac-pt\0-PUBLICIDAD ACTIVA\CENTRALIZADA\RPT\INGESA\2026\"/>
    </mc:Choice>
  </mc:AlternateContent>
  <xr:revisionPtr revIDLastSave="0" documentId="8_{A034159C-A9EB-4DC7-9464-17E4F1DDCE3A}" xr6:coauthVersionLast="47" xr6:coauthVersionMax="47" xr10:uidLastSave="{00000000-0000-0000-0000-000000000000}"/>
  <bookViews>
    <workbookView xWindow="28680" yWindow="-120" windowWidth="29040" windowHeight="15720" tabRatio="208" xr2:uid="{00000000-000D-0000-FFFF-FFFF00000000}"/>
  </bookViews>
  <sheets>
    <sheet name="Hoja1" sheetId="1" r:id="rId1"/>
    <sheet name="Hoja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7" i="1"/>
  <c r="F49" i="1"/>
  <c r="F51" i="1"/>
  <c r="F125" i="1"/>
  <c r="F128" i="1"/>
  <c r="F131" i="1"/>
  <c r="F134" i="1"/>
  <c r="F145" i="1"/>
  <c r="F184" i="1"/>
  <c r="F186" i="1"/>
  <c r="F190" i="1"/>
  <c r="F201" i="1"/>
  <c r="F199" i="1"/>
  <c r="F192" i="1"/>
  <c r="F197" i="1"/>
  <c r="F224" i="1"/>
  <c r="F222" i="1"/>
  <c r="F220" i="1"/>
  <c r="F218" i="1"/>
  <c r="F216" i="1"/>
  <c r="F214" i="1"/>
  <c r="F212" i="1"/>
  <c r="F210" i="1"/>
  <c r="F208" i="1"/>
  <c r="F204" i="1"/>
  <c r="P140" i="1" l="1"/>
  <c r="O140" i="1"/>
  <c r="N140" i="1"/>
  <c r="M140" i="1"/>
  <c r="L140" i="1"/>
  <c r="K140" i="1"/>
</calcChain>
</file>

<file path=xl/sharedStrings.xml><?xml version="1.0" encoding="utf-8"?>
<sst xmlns="http://schemas.openxmlformats.org/spreadsheetml/2006/main" count="344" uniqueCount="174">
  <si>
    <t>PUESTOS DIRECTIVOS</t>
  </si>
  <si>
    <t>SISTEMA</t>
  </si>
  <si>
    <t>J. DEPART.</t>
  </si>
  <si>
    <t>J. SERVICIO</t>
  </si>
  <si>
    <t>J. SECCION</t>
  </si>
  <si>
    <t xml:space="preserve">F. E. A. </t>
  </si>
  <si>
    <t>GRUPO</t>
  </si>
  <si>
    <t>Y</t>
  </si>
  <si>
    <t>DE</t>
  </si>
  <si>
    <t>C / O</t>
  </si>
  <si>
    <t>N / P</t>
  </si>
  <si>
    <t xml:space="preserve">  C . D  </t>
  </si>
  <si>
    <t>28</t>
  </si>
  <si>
    <t>26</t>
  </si>
  <si>
    <t>24</t>
  </si>
  <si>
    <t>LD</t>
  </si>
  <si>
    <t>APARATO DIGESTIVO</t>
  </si>
  <si>
    <t>FARMACIA HOSPITALARIA</t>
  </si>
  <si>
    <t>MEDICINA INTENSIVA</t>
  </si>
  <si>
    <t>MEDICINA INTERNA</t>
  </si>
  <si>
    <t>MEDICINA NUCLEAR</t>
  </si>
  <si>
    <t>PS</t>
  </si>
  <si>
    <t>FISIOTERAPEUTAS</t>
  </si>
  <si>
    <t>TERAPEUTAS OCUPACIONALES</t>
  </si>
  <si>
    <t>MEDICINA LEGAL Y FORENSE</t>
  </si>
  <si>
    <t>MEDICINA DEL TRABAJO</t>
  </si>
  <si>
    <t>C / O  Concurso Oposición</t>
  </si>
  <si>
    <t>N / P  Nombramiento Provisional</t>
  </si>
  <si>
    <t>PERSONAL NO SANITARIO</t>
  </si>
  <si>
    <t>14 / 13</t>
  </si>
  <si>
    <t>A1</t>
  </si>
  <si>
    <t>A1/A2</t>
  </si>
  <si>
    <t>A2</t>
  </si>
  <si>
    <t>C1/C2</t>
  </si>
  <si>
    <t>C2</t>
  </si>
  <si>
    <t>C1</t>
  </si>
  <si>
    <t>AP</t>
  </si>
  <si>
    <t>A1/A2/C1</t>
  </si>
  <si>
    <t>NIVEL</t>
  </si>
  <si>
    <t>ENFERMERO/A</t>
  </si>
  <si>
    <t>TRABAJADOR/A SOCIAL</t>
  </si>
  <si>
    <t>COCINERO/A</t>
  </si>
  <si>
    <t>TELEFONISTA</t>
  </si>
  <si>
    <t>ALBAÑIL</t>
  </si>
  <si>
    <t>CALEFACTOR</t>
  </si>
  <si>
    <t>COSTURERA</t>
  </si>
  <si>
    <t>ELECTRICISTA</t>
  </si>
  <si>
    <t>FONTANERO/A</t>
  </si>
  <si>
    <t>PINTOR/A</t>
  </si>
  <si>
    <t>CELADOR/A</t>
  </si>
  <si>
    <t>LAVANDERA</t>
  </si>
  <si>
    <t>PLANCHADORA</t>
  </si>
  <si>
    <t>PINCHE</t>
  </si>
  <si>
    <t>DIRECCIÓN TERRITORIAL DE MELILLA</t>
  </si>
  <si>
    <t>CENTRO DE GESTIÓN: 5202</t>
  </si>
  <si>
    <t>DE GESTIÓN</t>
  </si>
  <si>
    <t>DOTACIÓN</t>
  </si>
  <si>
    <t>PROVISIÓN</t>
  </si>
  <si>
    <t>J. SECCIÓN</t>
  </si>
  <si>
    <t>NUMÉRICA</t>
  </si>
  <si>
    <t>ENFERMERO/A ESPECIALISTA EN ENFERMERÍA OBSTÉTRICO-GINECOLÓGICO (MATRONA)</t>
  </si>
  <si>
    <t>LABORATORIO DE DIAGNÓSTICO CLÍNICO Y BIOMÉDICO</t>
  </si>
  <si>
    <t>IMAGEN PARA EL DIAGNÓSTICO Y MEDICINA NUCLEAR</t>
  </si>
  <si>
    <t>ANATOMÍA PATOLÓGICA Y CITODIAGNÓSTICO</t>
  </si>
  <si>
    <t>RADIOTERAPIA Y DOSIMETRÍA</t>
  </si>
  <si>
    <t>TITULADO/A SUPERIOR FUNCIÓN ADMINISTRATIVA ADMINISTRACIÓN SANITARIA</t>
  </si>
  <si>
    <t>CATEGORÍA / PUESTOS DE TRABAJO</t>
  </si>
  <si>
    <t>TITULADO/A MEDIO FUNCIÓN ADMINISTRATIVA ADMINISTRACIÓN SANITARIA</t>
  </si>
  <si>
    <t>TÉCNICO/A TITULADO MEDIO</t>
  </si>
  <si>
    <t>INGENIERO/A TÉCNICO</t>
  </si>
  <si>
    <t>TITULADO/A  ADMINISTRATIVO ADMINISTRACIÓN SANITARIA</t>
  </si>
  <si>
    <t>TÉCNICO/A SUPERIOR (PERSONAL TÉCNICO NO TITULADO)</t>
  </si>
  <si>
    <t>GRUPO AUXILIAR DE LA FUNCIÓN ADMINISTRATIVA</t>
  </si>
  <si>
    <t>MECÁNICO/A</t>
  </si>
  <si>
    <t>PEÓN</t>
  </si>
  <si>
    <t>ALERGOLOGÍA</t>
  </si>
  <si>
    <t>ANÁLISIS CLÍNICOS</t>
  </si>
  <si>
    <t>ANATOMÍA PATOLÓGICA</t>
  </si>
  <si>
    <t>ANESTESIOLOGÍA Y REANIMACIÓN</t>
  </si>
  <si>
    <t>ANGIOLOGÍA Y CIRUGÍA VASCULAR</t>
  </si>
  <si>
    <t>BIOQUÍMICA CLÍNICA</t>
  </si>
  <si>
    <t>CARDIOLOGÍA</t>
  </si>
  <si>
    <t>CIRUGÍA CARDIOVASCULAR</t>
  </si>
  <si>
    <t>CIRUGÍA GENERAL Y DEL APARATO DIGESTIVO</t>
  </si>
  <si>
    <t>CIRUGÍA ORAL Y MAXILOFACIAL</t>
  </si>
  <si>
    <t>CIRUGÍA PEDIÁTRICA</t>
  </si>
  <si>
    <t>CIRUGÍA TORÁCICA</t>
  </si>
  <si>
    <t>CIRUGÍA PLÁSTICA, ESTÉTICA Y REPARADORA</t>
  </si>
  <si>
    <t>ENDOCRINOLOGÍA Y NUTRICIÓN</t>
  </si>
  <si>
    <t>FARMACOLOGÍA CLÍNICA</t>
  </si>
  <si>
    <t>GERIATRÍA</t>
  </si>
  <si>
    <t>HEMATOLOGÍA Y HEMOTERAPIA</t>
  </si>
  <si>
    <t>INMUNOLOGÍA</t>
  </si>
  <si>
    <t>MICROBIOLOGÍA Y PARASITOLOGÍA</t>
  </si>
  <si>
    <t>NEFROLOGÍA</t>
  </si>
  <si>
    <t>NEUMOLOGÍA</t>
  </si>
  <si>
    <t>NEUROCIRUGÍA</t>
  </si>
  <si>
    <t>NEUROFISIOLOGÍA CLÍNICA</t>
  </si>
  <si>
    <t>NEUROLOGÍA</t>
  </si>
  <si>
    <t>OBSTETRICÍA Y GINECOLOGÍA</t>
  </si>
  <si>
    <t>OFTALMOLOGÍA</t>
  </si>
  <si>
    <t>ONCOLOGÍA MÉDICA</t>
  </si>
  <si>
    <t>ONCOLOGÍA RADIOTERÁPICA</t>
  </si>
  <si>
    <t>OTORRINOLARINGOLOGÍA</t>
  </si>
  <si>
    <t>PEDIATRÍA Y SUS ÁREAS ESPECÍFICAS</t>
  </si>
  <si>
    <t>PSIQUIATRÍA</t>
  </si>
  <si>
    <t>RADIODIAGNÓSTICO</t>
  </si>
  <si>
    <t>REHABILITACIÓN</t>
  </si>
  <si>
    <t>REUMATOLOGÍA</t>
  </si>
  <si>
    <t xml:space="preserve">CIRUGÍA ORTOPÉDICA Y TRAUMATOLOGÍA </t>
  </si>
  <si>
    <t>UROLOGÍA</t>
  </si>
  <si>
    <t>MEDICINA PREVENTIVA Y SALUD PÚBLICA</t>
  </si>
  <si>
    <t>TITULADO SANITARIO: ODONTÓLOGO</t>
  </si>
  <si>
    <t>RADIOFÍSICA HOSPITALARIA</t>
  </si>
  <si>
    <t>TITULADO SANITARIO: MÉDICO/A ADMISIÓN Y DOCUMENTACIÓN CLÍNICA</t>
  </si>
  <si>
    <t>TITULADO SANITARIO: MÉDICO/A URGENCIA HOSPITALARIA</t>
  </si>
  <si>
    <t>DERMATOLOGÍA MÉDICO-QUIRÚRGICA Y VENEREOLOGÍA</t>
  </si>
  <si>
    <t>DIRECTOR/A GERENTE AS. ESP. CAT. 3</t>
  </si>
  <si>
    <t>DIRECTOR/A MÉDICO AS. ESP. CAT. 3</t>
  </si>
  <si>
    <t>DIRECTOR/A GESTIÓN Y SS. GG. AS. ESP. CAT. 3</t>
  </si>
  <si>
    <t>DIRECTOR/A ENFERMERÍA AS. ESP. CAT. 3</t>
  </si>
  <si>
    <t>SUBDIRECTOR/A GERENTE AS. ESP. CAT.</t>
  </si>
  <si>
    <t>SUBDIRECTOR/A MÉDICO AS, ESP, CAT. 3</t>
  </si>
  <si>
    <t>SUBDIRECTOR/A GESTIÓN Y SS. GG. AS. ESP. CAT. 3</t>
  </si>
  <si>
    <t>SUBDIRECTOR/A ENFERMERÍA AS. ESP. CAT. 3</t>
  </si>
  <si>
    <t>COORDINADOR/A DE URGENCIAS</t>
  </si>
  <si>
    <t>COORDINADOR/A DE ADMISIÓN</t>
  </si>
  <si>
    <t>COORDINADOR/A ÁREA MÉDICA</t>
  </si>
  <si>
    <t>JEFE/A DE UNIDAD DE URGENCIAS</t>
  </si>
  <si>
    <t>JEFE/A DE UNIDAD DE ADMISIÓN</t>
  </si>
  <si>
    <t>JEFE/A DE UNIDAD DE TRASPLANTES</t>
  </si>
  <si>
    <t>JEFE/A DE UNIDAD DE CALIDAD</t>
  </si>
  <si>
    <t>JEFE/A DE UNIDAD  PREVENCIÓN RIESGOS LABORALES</t>
  </si>
  <si>
    <t>SUPERVISOR/A DE ÁREA FUNCIONAL</t>
  </si>
  <si>
    <t>SUPERVISOR/A DE UNIDAD</t>
  </si>
  <si>
    <t>ENFERMERO/A JEFE/A DEL SERV. ATENCIÓN AL PACIENTE</t>
  </si>
  <si>
    <t>JEFE/A DE SERVICIO NS</t>
  </si>
  <si>
    <t>JEFE/A DE SECCIÓN NS</t>
  </si>
  <si>
    <t>JEFE/A DE GRUPO</t>
  </si>
  <si>
    <t>JEFE/A DE EQUIPO</t>
  </si>
  <si>
    <t>JEFE/A DE TALLER</t>
  </si>
  <si>
    <t>JEFE/A DE PERSONAL SUBALTERNO</t>
  </si>
  <si>
    <t>ENCARGADO/A EQUIPO PERSONAL DE OFICIO</t>
  </si>
  <si>
    <t>CONDUCTOR/A DE INSTALACIONES</t>
  </si>
  <si>
    <t>TÉCNICO/A SUPERIOR EN:</t>
  </si>
  <si>
    <t>TÉCNICO/A MEDIO SANITARIO CUIDADOS AUXILIARES DE ENFERMERÍA</t>
  </si>
  <si>
    <t>INGENIERO/A SUPERIOR</t>
  </si>
  <si>
    <t>BIBLIOTECARIO/A</t>
  </si>
  <si>
    <t>TÉCNICO/A TITULADO SUPERIOR JURÍDICO</t>
  </si>
  <si>
    <t>INGENIERO/A TÉCNICO (MAESTRO INDUSTRIAL)</t>
  </si>
  <si>
    <t>TÉCNICO/A DE ALOJAMIENTO (GOBERNANTA)</t>
  </si>
  <si>
    <t>DE PERSONAL DIPLOMADO SANITARIO</t>
  </si>
  <si>
    <t>Y PERSONAL SANITARIO TÉCNICO</t>
  </si>
  <si>
    <t>PERSONAL DE GESTIÓN Y SERVICIOS</t>
  </si>
  <si>
    <t>COMPLEMENTO</t>
  </si>
  <si>
    <t xml:space="preserve">ESPECÍFICO </t>
  </si>
  <si>
    <t>ANUAL</t>
  </si>
  <si>
    <t>C.D.</t>
  </si>
  <si>
    <t>S. P.</t>
  </si>
  <si>
    <t>TOTAL DOTACIÓN NUMÉRICA</t>
  </si>
  <si>
    <t>LD: Libre Designación</t>
  </si>
  <si>
    <t>NS: No Sanitario</t>
  </si>
  <si>
    <t>COMPLEMENTO ESPECÍFICO ANUAL</t>
  </si>
  <si>
    <t>CATEGORÍAS/ PUESTOS DE TRABAJO DE PERSONAL LICENCIADO SANITARIO 
TITULADO ESPECIALISTA EN CIENCIAS DE LA SALUD</t>
  </si>
  <si>
    <t>C.E. ANUAL</t>
  </si>
  <si>
    <t>PS:  Proceso Selectivo</t>
  </si>
  <si>
    <t>S.P.: Sistema de Provisión</t>
  </si>
  <si>
    <t>F. E. A. : Facultativo Especialista de Área</t>
  </si>
  <si>
    <t>OFICIAL DE MANTENIMIENTO</t>
  </si>
  <si>
    <t>LAVANDERA-PLANCHADORA</t>
  </si>
  <si>
    <t>21136,72</t>
  </si>
  <si>
    <t>19849,51</t>
  </si>
  <si>
    <t>18562,60</t>
  </si>
  <si>
    <t>HOSPITAL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</si>
</sst>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10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wrapText="1"/>
    </xf>
    <xf numFmtId="164" fontId="1" fillId="0" borderId="3" xfId="1" applyFont="1" applyBorder="1" applyAlignment="1">
      <alignment horizontal="center"/>
    </xf>
    <xf numFmtId="164" fontId="1" fillId="0" borderId="1" xfId="1" applyFont="1" applyBorder="1" applyAlignment="1">
      <alignment horizontal="center"/>
    </xf>
    <xf numFmtId="164" fontId="1" fillId="0" borderId="1" xfId="1" applyFont="1" applyFill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1" fillId="0" borderId="1" xfId="1" applyFont="1" applyBorder="1"/>
    <xf numFmtId="164" fontId="1" fillId="0" borderId="2" xfId="1" applyFont="1" applyBorder="1"/>
    <xf numFmtId="4" fontId="1" fillId="0" borderId="4" xfId="0" quotePrefix="1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quotePrefix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1" fillId="0" borderId="11" xfId="0" quotePrefix="1" applyNumberFormat="1" applyFont="1" applyBorder="1" applyAlignment="1">
      <alignment horizontal="center"/>
    </xf>
    <xf numFmtId="4" fontId="1" fillId="0" borderId="12" xfId="0" quotePrefix="1" applyNumberFormat="1" applyFont="1" applyBorder="1" applyAlignment="1">
      <alignment horizontal="center"/>
    </xf>
    <xf numFmtId="0" fontId="1" fillId="0" borderId="12" xfId="0" quotePrefix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523493</xdr:colOff>
      <xdr:row>4</xdr:row>
      <xdr:rowOff>84807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725"/>
          <a:ext cx="1241678" cy="51724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78</xdr:row>
      <xdr:rowOff>19050</xdr:rowOff>
    </xdr:from>
    <xdr:to>
      <xdr:col>1</xdr:col>
      <xdr:colOff>494918</xdr:colOff>
      <xdr:row>82</xdr:row>
      <xdr:rowOff>18132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0734675"/>
          <a:ext cx="1218818" cy="57058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152</xdr:row>
      <xdr:rowOff>9525</xdr:rowOff>
    </xdr:from>
    <xdr:to>
      <xdr:col>1</xdr:col>
      <xdr:colOff>494918</xdr:colOff>
      <xdr:row>156</xdr:row>
      <xdr:rowOff>8607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829145"/>
          <a:ext cx="1241678" cy="51724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230</xdr:row>
      <xdr:rowOff>9525</xdr:rowOff>
    </xdr:from>
    <xdr:to>
      <xdr:col>1</xdr:col>
      <xdr:colOff>513968</xdr:colOff>
      <xdr:row>234</xdr:row>
      <xdr:rowOff>8607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2299275"/>
          <a:ext cx="1218818" cy="570582"/>
        </a:xfrm>
        <a:prstGeom prst="rect">
          <a:avLst/>
        </a:prstGeom>
      </xdr:spPr>
    </xdr:pic>
    <xdr:clientData/>
  </xdr:twoCellAnchor>
  <xdr:twoCellAnchor editAs="oneCell">
    <xdr:from>
      <xdr:col>8</xdr:col>
      <xdr:colOff>733425</xdr:colOff>
      <xdr:row>0</xdr:row>
      <xdr:rowOff>85725</xdr:rowOff>
    </xdr:from>
    <xdr:to>
      <xdr:col>9</xdr:col>
      <xdr:colOff>1190243</xdr:colOff>
      <xdr:row>4</xdr:row>
      <xdr:rowOff>84807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3850" y="85725"/>
          <a:ext cx="1218818" cy="570582"/>
        </a:xfrm>
        <a:prstGeom prst="rect">
          <a:avLst/>
        </a:prstGeom>
      </xdr:spPr>
    </xdr:pic>
    <xdr:clientData/>
  </xdr:twoCellAnchor>
  <xdr:twoCellAnchor editAs="oneCell">
    <xdr:from>
      <xdr:col>15</xdr:col>
      <xdr:colOff>390525</xdr:colOff>
      <xdr:row>0</xdr:row>
      <xdr:rowOff>104775</xdr:rowOff>
    </xdr:from>
    <xdr:to>
      <xdr:col>16</xdr:col>
      <xdr:colOff>573405</xdr:colOff>
      <xdr:row>4</xdr:row>
      <xdr:rowOff>108642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78375" y="104775"/>
          <a:ext cx="763905" cy="575367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76</xdr:row>
      <xdr:rowOff>0</xdr:rowOff>
    </xdr:from>
    <xdr:to>
      <xdr:col>9</xdr:col>
      <xdr:colOff>1256918</xdr:colOff>
      <xdr:row>79</xdr:row>
      <xdr:rowOff>126717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0525" y="10429875"/>
          <a:ext cx="1218818" cy="570582"/>
        </a:xfrm>
        <a:prstGeom prst="rect">
          <a:avLst/>
        </a:prstGeom>
      </xdr:spPr>
    </xdr:pic>
    <xdr:clientData/>
  </xdr:twoCellAnchor>
  <xdr:twoCellAnchor editAs="oneCell">
    <xdr:from>
      <xdr:col>15</xdr:col>
      <xdr:colOff>400050</xdr:colOff>
      <xdr:row>76</xdr:row>
      <xdr:rowOff>19050</xdr:rowOff>
    </xdr:from>
    <xdr:to>
      <xdr:col>16</xdr:col>
      <xdr:colOff>582930</xdr:colOff>
      <xdr:row>80</xdr:row>
      <xdr:rowOff>22917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7900" y="10448925"/>
          <a:ext cx="763905" cy="575367"/>
        </a:xfrm>
        <a:prstGeom prst="rect">
          <a:avLst/>
        </a:prstGeom>
      </xdr:spPr>
    </xdr:pic>
    <xdr:clientData/>
  </xdr:twoCellAnchor>
  <xdr:twoCellAnchor editAs="oneCell">
    <xdr:from>
      <xdr:col>4</xdr:col>
      <xdr:colOff>525780</xdr:colOff>
      <xdr:row>230</xdr:row>
      <xdr:rowOff>15240</xdr:rowOff>
    </xdr:from>
    <xdr:to>
      <xdr:col>5</xdr:col>
      <xdr:colOff>550545</xdr:colOff>
      <xdr:row>234</xdr:row>
      <xdr:rowOff>19107</xdr:rowOff>
    </xdr:to>
    <xdr:pic>
      <xdr:nvPicPr>
        <xdr:cNvPr id="17" name="Imagen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2220" y="29938980"/>
          <a:ext cx="809625" cy="522027"/>
        </a:xfrm>
        <a:prstGeom prst="rect">
          <a:avLst/>
        </a:prstGeom>
      </xdr:spPr>
    </xdr:pic>
    <xdr:clientData/>
  </xdr:twoCellAnchor>
  <xdr:twoCellAnchor editAs="oneCell">
    <xdr:from>
      <xdr:col>4</xdr:col>
      <xdr:colOff>647700</xdr:colOff>
      <xdr:row>151</xdr:row>
      <xdr:rowOff>121920</xdr:rowOff>
    </xdr:from>
    <xdr:to>
      <xdr:col>5</xdr:col>
      <xdr:colOff>649605</xdr:colOff>
      <xdr:row>155</xdr:row>
      <xdr:rowOff>125787</xdr:rowOff>
    </xdr:to>
    <xdr:pic>
      <xdr:nvPicPr>
        <xdr:cNvPr id="18" name="Imagen 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4140" y="19812000"/>
          <a:ext cx="786765" cy="522027"/>
        </a:xfrm>
        <a:prstGeom prst="rect">
          <a:avLst/>
        </a:prstGeom>
      </xdr:spPr>
    </xdr:pic>
    <xdr:clientData/>
  </xdr:twoCellAnchor>
  <xdr:twoCellAnchor editAs="oneCell">
    <xdr:from>
      <xdr:col>4</xdr:col>
      <xdr:colOff>739140</xdr:colOff>
      <xdr:row>78</xdr:row>
      <xdr:rowOff>45720</xdr:rowOff>
    </xdr:from>
    <xdr:to>
      <xdr:col>5</xdr:col>
      <xdr:colOff>741045</xdr:colOff>
      <xdr:row>82</xdr:row>
      <xdr:rowOff>49587</xdr:rowOff>
    </xdr:to>
    <xdr:pic>
      <xdr:nvPicPr>
        <xdr:cNvPr id="19" name="Imagen 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5580" y="10020300"/>
          <a:ext cx="786765" cy="522027"/>
        </a:xfrm>
        <a:prstGeom prst="rect">
          <a:avLst/>
        </a:prstGeom>
      </xdr:spPr>
    </xdr:pic>
    <xdr:clientData/>
  </xdr:twoCellAnchor>
  <xdr:twoCellAnchor editAs="oneCell">
    <xdr:from>
      <xdr:col>4</xdr:col>
      <xdr:colOff>655320</xdr:colOff>
      <xdr:row>0</xdr:row>
      <xdr:rowOff>0</xdr:rowOff>
    </xdr:from>
    <xdr:to>
      <xdr:col>5</xdr:col>
      <xdr:colOff>657225</xdr:colOff>
      <xdr:row>4</xdr:row>
      <xdr:rowOff>3867</xdr:rowOff>
    </xdr:to>
    <xdr:pic>
      <xdr:nvPicPr>
        <xdr:cNvPr id="20" name="Imagen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1760" y="0"/>
          <a:ext cx="786765" cy="522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Q286"/>
  <sheetViews>
    <sheetView tabSelected="1" topLeftCell="G85" zoomScaleNormal="100" workbookViewId="0">
      <selection activeCell="C242" sqref="C242"/>
    </sheetView>
  </sheetViews>
  <sheetFormatPr baseColWidth="10" defaultColWidth="11.453125" defaultRowHeight="10" x14ac:dyDescent="0.2"/>
  <cols>
    <col min="1" max="1" width="11.453125" style="1"/>
    <col min="2" max="2" width="50.26953125" style="1" customWidth="1"/>
    <col min="3" max="5" width="11.453125" style="1"/>
    <col min="6" max="6" width="14.1796875" style="1" customWidth="1"/>
    <col min="7" max="9" width="11.453125" style="1"/>
    <col min="10" max="10" width="41.81640625" style="1" customWidth="1"/>
    <col min="11" max="16" width="8.7265625" style="1" customWidth="1"/>
    <col min="17" max="16384" width="11.453125" style="1"/>
  </cols>
  <sheetData>
    <row r="8" spans="1:16" ht="10.5" x14ac:dyDescent="0.25">
      <c r="A8" s="10"/>
      <c r="C8" s="10" t="s">
        <v>53</v>
      </c>
      <c r="J8" s="10"/>
      <c r="L8" s="10" t="s">
        <v>53</v>
      </c>
    </row>
    <row r="9" spans="1:16" ht="10.5" x14ac:dyDescent="0.25">
      <c r="C9" s="10"/>
      <c r="L9" s="10"/>
    </row>
    <row r="10" spans="1:16" ht="10.5" x14ac:dyDescent="0.25">
      <c r="C10" s="10" t="s">
        <v>54</v>
      </c>
      <c r="L10" s="10" t="s">
        <v>54</v>
      </c>
    </row>
    <row r="11" spans="1:16" ht="10.5" x14ac:dyDescent="0.25">
      <c r="B11" s="23">
        <v>46178</v>
      </c>
      <c r="C11" s="10"/>
      <c r="J11" s="23">
        <v>46178</v>
      </c>
      <c r="L11" s="10"/>
    </row>
    <row r="12" spans="1:16" ht="10.5" x14ac:dyDescent="0.25">
      <c r="C12" s="10" t="s">
        <v>173</v>
      </c>
      <c r="L12" s="10" t="s">
        <v>173</v>
      </c>
    </row>
    <row r="14" spans="1:16" ht="12.75" customHeight="1" x14ac:dyDescent="0.2">
      <c r="A14" s="4"/>
      <c r="B14" s="4"/>
      <c r="C14" s="4"/>
      <c r="D14" s="4"/>
      <c r="E14" s="4"/>
      <c r="F14" s="4"/>
      <c r="I14" s="46" t="s">
        <v>6</v>
      </c>
      <c r="J14" s="45" t="s">
        <v>163</v>
      </c>
      <c r="K14" s="7"/>
      <c r="L14" s="14"/>
      <c r="M14" s="13"/>
      <c r="N14" s="14"/>
      <c r="O14" s="13"/>
      <c r="P14" s="7"/>
    </row>
    <row r="15" spans="1:16" ht="10.5" x14ac:dyDescent="0.25">
      <c r="A15" s="2"/>
      <c r="B15" s="2" t="s">
        <v>0</v>
      </c>
      <c r="C15" s="2" t="s">
        <v>56</v>
      </c>
      <c r="D15" s="2" t="s">
        <v>1</v>
      </c>
      <c r="E15" s="2" t="s">
        <v>38</v>
      </c>
      <c r="F15" s="2" t="s">
        <v>154</v>
      </c>
      <c r="G15" s="19"/>
      <c r="H15" s="19"/>
      <c r="I15" s="47"/>
      <c r="J15" s="45"/>
      <c r="K15" s="2" t="s">
        <v>2</v>
      </c>
      <c r="L15" s="21" t="s">
        <v>3</v>
      </c>
      <c r="M15" s="22"/>
      <c r="N15" s="21" t="s">
        <v>58</v>
      </c>
      <c r="O15" s="22"/>
      <c r="P15" s="2" t="s">
        <v>5</v>
      </c>
    </row>
    <row r="16" spans="1:16" ht="10.5" x14ac:dyDescent="0.25">
      <c r="A16" s="2" t="s">
        <v>6</v>
      </c>
      <c r="B16" s="2" t="s">
        <v>7</v>
      </c>
      <c r="C16" s="2"/>
      <c r="D16" s="2" t="s">
        <v>8</v>
      </c>
      <c r="E16" s="2"/>
      <c r="F16" s="2" t="s">
        <v>155</v>
      </c>
      <c r="G16" s="19"/>
      <c r="H16" s="19"/>
      <c r="I16" s="47"/>
      <c r="J16" s="45"/>
      <c r="K16" s="2"/>
      <c r="L16" s="16"/>
      <c r="M16" s="15"/>
      <c r="N16" s="16"/>
      <c r="O16" s="15"/>
      <c r="P16" s="2"/>
    </row>
    <row r="17" spans="1:16" ht="10.5" x14ac:dyDescent="0.25">
      <c r="A17" s="2"/>
      <c r="B17" s="2" t="s">
        <v>55</v>
      </c>
      <c r="C17" s="2" t="s">
        <v>59</v>
      </c>
      <c r="D17" s="2" t="s">
        <v>57</v>
      </c>
      <c r="E17" s="2" t="s">
        <v>157</v>
      </c>
      <c r="F17" s="2" t="s">
        <v>156</v>
      </c>
      <c r="G17" s="19"/>
      <c r="H17" s="19"/>
      <c r="I17" s="47"/>
      <c r="J17" s="37" t="s">
        <v>158</v>
      </c>
      <c r="K17" s="11" t="s">
        <v>10</v>
      </c>
      <c r="L17" s="11" t="s">
        <v>9</v>
      </c>
      <c r="M17" s="11" t="s">
        <v>10</v>
      </c>
      <c r="N17" s="11" t="s">
        <v>9</v>
      </c>
      <c r="O17" s="11" t="s">
        <v>10</v>
      </c>
      <c r="P17" s="11" t="s">
        <v>21</v>
      </c>
    </row>
    <row r="18" spans="1:16" ht="10.5" x14ac:dyDescent="0.25">
      <c r="A18" s="2"/>
      <c r="B18" s="2"/>
      <c r="C18" s="2"/>
      <c r="D18" s="2"/>
      <c r="E18" s="2"/>
      <c r="F18" s="2"/>
      <c r="G18" s="19"/>
      <c r="H18" s="19"/>
      <c r="I18" s="47"/>
      <c r="J18" s="37" t="s">
        <v>11</v>
      </c>
      <c r="K18" s="12" t="s">
        <v>12</v>
      </c>
      <c r="L18" s="12" t="s">
        <v>12</v>
      </c>
      <c r="M18" s="12" t="s">
        <v>12</v>
      </c>
      <c r="N18" s="12" t="s">
        <v>13</v>
      </c>
      <c r="O18" s="12" t="s">
        <v>13</v>
      </c>
      <c r="P18" s="12" t="s">
        <v>14</v>
      </c>
    </row>
    <row r="19" spans="1:16" ht="10.5" x14ac:dyDescent="0.25">
      <c r="A19" s="3"/>
      <c r="B19" s="6"/>
      <c r="C19" s="3"/>
      <c r="D19" s="3"/>
      <c r="E19" s="3"/>
      <c r="F19" s="3"/>
      <c r="G19" s="19"/>
      <c r="H19" s="19"/>
      <c r="I19" s="48"/>
      <c r="J19" s="37" t="s">
        <v>164</v>
      </c>
      <c r="K19" s="33" t="s">
        <v>170</v>
      </c>
      <c r="L19" s="42" t="s">
        <v>170</v>
      </c>
      <c r="M19" s="43"/>
      <c r="N19" s="42" t="s">
        <v>171</v>
      </c>
      <c r="O19" s="44"/>
      <c r="P19" s="33" t="s">
        <v>172</v>
      </c>
    </row>
    <row r="20" spans="1:16" x14ac:dyDescent="0.2">
      <c r="A20" s="7"/>
      <c r="B20" s="4"/>
      <c r="C20" s="7"/>
      <c r="D20" s="7"/>
      <c r="E20" s="7"/>
      <c r="F20" s="27"/>
      <c r="G20" s="18"/>
      <c r="H20" s="18"/>
      <c r="I20" s="52" t="s">
        <v>30</v>
      </c>
      <c r="J20" s="5"/>
      <c r="K20" s="8"/>
      <c r="L20" s="8"/>
      <c r="M20" s="8"/>
      <c r="N20" s="8"/>
      <c r="O20" s="8"/>
      <c r="P20" s="8"/>
    </row>
    <row r="21" spans="1:16" x14ac:dyDescent="0.2">
      <c r="A21" s="8" t="s">
        <v>30</v>
      </c>
      <c r="B21" s="5" t="s">
        <v>117</v>
      </c>
      <c r="C21" s="8">
        <v>1</v>
      </c>
      <c r="D21" s="8" t="s">
        <v>15</v>
      </c>
      <c r="E21" s="8">
        <v>29</v>
      </c>
      <c r="F21" s="28">
        <v>22679.23</v>
      </c>
      <c r="G21" s="38"/>
      <c r="H21" s="18"/>
      <c r="I21" s="53"/>
      <c r="J21" s="5" t="s">
        <v>75</v>
      </c>
      <c r="K21" s="8"/>
      <c r="L21" s="8"/>
      <c r="M21" s="8"/>
      <c r="N21" s="8"/>
      <c r="O21" s="8"/>
      <c r="P21" s="8">
        <v>1</v>
      </c>
    </row>
    <row r="22" spans="1:16" x14ac:dyDescent="0.2">
      <c r="A22" s="8"/>
      <c r="B22" s="5"/>
      <c r="C22" s="8"/>
      <c r="D22" s="8"/>
      <c r="E22" s="8"/>
      <c r="F22" s="28"/>
      <c r="G22" s="38"/>
      <c r="H22" s="18"/>
      <c r="I22" s="53"/>
      <c r="J22" s="4"/>
      <c r="K22" s="7"/>
      <c r="L22" s="7"/>
      <c r="M22" s="7"/>
      <c r="N22" s="7"/>
      <c r="O22" s="7"/>
      <c r="P22" s="7"/>
    </row>
    <row r="23" spans="1:16" x14ac:dyDescent="0.2">
      <c r="A23" s="8" t="s">
        <v>30</v>
      </c>
      <c r="B23" s="5" t="s">
        <v>118</v>
      </c>
      <c r="C23" s="8">
        <v>1</v>
      </c>
      <c r="D23" s="8" t="s">
        <v>15</v>
      </c>
      <c r="E23" s="8">
        <v>28</v>
      </c>
      <c r="F23" s="28">
        <v>20104.650000000001</v>
      </c>
      <c r="G23" s="38"/>
      <c r="H23" s="18"/>
      <c r="I23" s="53"/>
      <c r="J23" s="6" t="s">
        <v>76</v>
      </c>
      <c r="K23" s="9"/>
      <c r="L23" s="9"/>
      <c r="M23" s="9"/>
      <c r="N23" s="9"/>
      <c r="O23" s="9">
        <v>1</v>
      </c>
      <c r="P23" s="9">
        <v>4</v>
      </c>
    </row>
    <row r="24" spans="1:16" x14ac:dyDescent="0.2">
      <c r="A24" s="8"/>
      <c r="B24" s="5"/>
      <c r="C24" s="8"/>
      <c r="D24" s="8"/>
      <c r="E24" s="8"/>
      <c r="F24" s="28"/>
      <c r="G24" s="38"/>
      <c r="H24" s="18"/>
      <c r="I24" s="53"/>
      <c r="J24" s="5"/>
      <c r="K24" s="8"/>
      <c r="L24" s="8"/>
      <c r="M24" s="8"/>
      <c r="N24" s="8"/>
      <c r="O24" s="8"/>
      <c r="P24" s="8"/>
    </row>
    <row r="25" spans="1:16" x14ac:dyDescent="0.2">
      <c r="A25" s="8" t="s">
        <v>31</v>
      </c>
      <c r="B25" s="5" t="s">
        <v>119</v>
      </c>
      <c r="C25" s="8">
        <v>1</v>
      </c>
      <c r="D25" s="8" t="s">
        <v>15</v>
      </c>
      <c r="E25" s="8">
        <v>27</v>
      </c>
      <c r="F25" s="28">
        <v>20104.650000000001</v>
      </c>
      <c r="G25" s="38"/>
      <c r="H25" s="18"/>
      <c r="I25" s="53"/>
      <c r="J25" s="5" t="s">
        <v>77</v>
      </c>
      <c r="K25" s="8"/>
      <c r="L25" s="8"/>
      <c r="M25" s="8"/>
      <c r="N25" s="8"/>
      <c r="O25" s="8"/>
      <c r="P25" s="8">
        <v>2</v>
      </c>
    </row>
    <row r="26" spans="1:16" x14ac:dyDescent="0.2">
      <c r="A26" s="8"/>
      <c r="B26" s="5"/>
      <c r="C26" s="8"/>
      <c r="D26" s="8"/>
      <c r="E26" s="8"/>
      <c r="F26" s="5"/>
      <c r="G26" s="38"/>
      <c r="H26" s="18"/>
      <c r="I26" s="53"/>
      <c r="J26" s="4"/>
      <c r="K26" s="7"/>
      <c r="L26" s="7"/>
      <c r="M26" s="7"/>
      <c r="N26" s="7"/>
      <c r="O26" s="7"/>
      <c r="P26" s="7"/>
    </row>
    <row r="27" spans="1:16" x14ac:dyDescent="0.2">
      <c r="A27" s="8" t="s">
        <v>32</v>
      </c>
      <c r="B27" s="5" t="s">
        <v>120</v>
      </c>
      <c r="C27" s="8">
        <v>1</v>
      </c>
      <c r="D27" s="8" t="s">
        <v>15</v>
      </c>
      <c r="E27" s="8">
        <v>26</v>
      </c>
      <c r="F27" s="28">
        <v>11691.21</v>
      </c>
      <c r="G27" s="38"/>
      <c r="H27" s="18"/>
      <c r="I27" s="53"/>
      <c r="J27" s="6" t="s">
        <v>78</v>
      </c>
      <c r="K27" s="9"/>
      <c r="L27" s="9"/>
      <c r="M27" s="9">
        <v>1</v>
      </c>
      <c r="N27" s="9"/>
      <c r="O27" s="9"/>
      <c r="P27" s="9">
        <v>8</v>
      </c>
    </row>
    <row r="28" spans="1:16" x14ac:dyDescent="0.2">
      <c r="A28" s="8"/>
      <c r="B28" s="5"/>
      <c r="C28" s="8"/>
      <c r="D28" s="8"/>
      <c r="E28" s="8"/>
      <c r="F28" s="28"/>
      <c r="G28" s="38"/>
      <c r="H28" s="18"/>
      <c r="I28" s="53"/>
      <c r="J28" s="5"/>
      <c r="K28" s="8"/>
      <c r="L28" s="8"/>
      <c r="M28" s="8"/>
      <c r="N28" s="8"/>
      <c r="O28" s="8"/>
      <c r="P28" s="8"/>
    </row>
    <row r="29" spans="1:16" x14ac:dyDescent="0.2">
      <c r="A29" s="8"/>
      <c r="B29" s="5"/>
      <c r="C29" s="8"/>
      <c r="D29" s="8"/>
      <c r="E29" s="8"/>
      <c r="F29" s="28"/>
      <c r="G29" s="38"/>
      <c r="H29" s="18"/>
      <c r="I29" s="53"/>
      <c r="J29" s="5" t="s">
        <v>79</v>
      </c>
      <c r="K29" s="8"/>
      <c r="L29" s="8"/>
      <c r="M29" s="8"/>
      <c r="N29" s="8"/>
      <c r="O29" s="8"/>
      <c r="P29" s="8"/>
    </row>
    <row r="30" spans="1:16" x14ac:dyDescent="0.2">
      <c r="A30" s="8" t="s">
        <v>30</v>
      </c>
      <c r="B30" s="5" t="s">
        <v>121</v>
      </c>
      <c r="C30" s="8"/>
      <c r="D30" s="8" t="s">
        <v>15</v>
      </c>
      <c r="E30" s="8">
        <v>28</v>
      </c>
      <c r="F30" s="29"/>
      <c r="G30" s="38"/>
      <c r="H30" s="18"/>
      <c r="I30" s="53"/>
      <c r="J30" s="4"/>
      <c r="K30" s="7"/>
      <c r="L30" s="7"/>
      <c r="M30" s="7"/>
      <c r="N30" s="7"/>
      <c r="O30" s="7"/>
      <c r="P30" s="7"/>
    </row>
    <row r="31" spans="1:16" x14ac:dyDescent="0.2">
      <c r="A31" s="8"/>
      <c r="B31" s="5"/>
      <c r="C31" s="8"/>
      <c r="D31" s="8"/>
      <c r="E31" s="8"/>
      <c r="F31" s="28"/>
      <c r="G31" s="38"/>
      <c r="H31" s="18"/>
      <c r="I31" s="53"/>
      <c r="J31" s="6" t="s">
        <v>16</v>
      </c>
      <c r="K31" s="9"/>
      <c r="L31" s="9"/>
      <c r="M31" s="9"/>
      <c r="N31" s="9"/>
      <c r="O31" s="9"/>
      <c r="P31" s="9">
        <v>3</v>
      </c>
    </row>
    <row r="32" spans="1:16" x14ac:dyDescent="0.2">
      <c r="A32" s="8" t="s">
        <v>30</v>
      </c>
      <c r="B32" s="5" t="s">
        <v>122</v>
      </c>
      <c r="C32" s="8">
        <v>1</v>
      </c>
      <c r="D32" s="8" t="s">
        <v>15</v>
      </c>
      <c r="E32" s="8">
        <v>27</v>
      </c>
      <c r="F32" s="28">
        <v>14581.53</v>
      </c>
      <c r="G32" s="38"/>
      <c r="H32" s="18"/>
      <c r="I32" s="53"/>
      <c r="J32" s="5"/>
      <c r="K32" s="8"/>
      <c r="L32" s="8"/>
      <c r="M32" s="8"/>
      <c r="N32" s="8"/>
      <c r="O32" s="8"/>
      <c r="P32" s="8"/>
    </row>
    <row r="33" spans="1:16" x14ac:dyDescent="0.2">
      <c r="A33" s="8"/>
      <c r="B33" s="5"/>
      <c r="C33" s="8"/>
      <c r="D33" s="8"/>
      <c r="E33" s="8"/>
      <c r="F33" s="28"/>
      <c r="G33" s="38"/>
      <c r="H33" s="18"/>
      <c r="I33" s="53"/>
      <c r="J33" s="5" t="s">
        <v>80</v>
      </c>
      <c r="K33" s="8"/>
      <c r="L33" s="8"/>
      <c r="M33" s="8"/>
      <c r="N33" s="8"/>
      <c r="O33" s="8"/>
      <c r="P33" s="8"/>
    </row>
    <row r="34" spans="1:16" x14ac:dyDescent="0.2">
      <c r="A34" s="8" t="s">
        <v>31</v>
      </c>
      <c r="B34" s="5" t="s">
        <v>123</v>
      </c>
      <c r="C34" s="8">
        <v>1</v>
      </c>
      <c r="D34" s="8" t="s">
        <v>15</v>
      </c>
      <c r="E34" s="8">
        <v>26</v>
      </c>
      <c r="F34" s="28">
        <v>14581.53</v>
      </c>
      <c r="G34" s="38"/>
      <c r="H34" s="18"/>
      <c r="I34" s="53"/>
      <c r="J34" s="4"/>
      <c r="K34" s="7"/>
      <c r="L34" s="7"/>
      <c r="M34" s="7"/>
      <c r="N34" s="7"/>
      <c r="O34" s="7"/>
      <c r="P34" s="7"/>
    </row>
    <row r="35" spans="1:16" x14ac:dyDescent="0.2">
      <c r="A35" s="8"/>
      <c r="B35" s="5"/>
      <c r="C35" s="8"/>
      <c r="D35" s="8"/>
      <c r="E35" s="8"/>
      <c r="F35" s="5"/>
      <c r="G35" s="38"/>
      <c r="H35" s="18"/>
      <c r="I35" s="53"/>
      <c r="J35" s="6" t="s">
        <v>81</v>
      </c>
      <c r="K35" s="9"/>
      <c r="L35" s="9"/>
      <c r="M35" s="9"/>
      <c r="N35" s="9"/>
      <c r="O35" s="9">
        <v>1</v>
      </c>
      <c r="P35" s="9">
        <v>3</v>
      </c>
    </row>
    <row r="36" spans="1:16" x14ac:dyDescent="0.2">
      <c r="A36" s="8" t="s">
        <v>32</v>
      </c>
      <c r="B36" s="5" t="s">
        <v>124</v>
      </c>
      <c r="C36" s="8">
        <v>1</v>
      </c>
      <c r="D36" s="8" t="s">
        <v>15</v>
      </c>
      <c r="E36" s="8">
        <v>25</v>
      </c>
      <c r="F36" s="28">
        <v>14581.53</v>
      </c>
      <c r="G36" s="38"/>
      <c r="H36" s="18"/>
      <c r="I36" s="53"/>
      <c r="J36" s="5"/>
      <c r="K36" s="8"/>
      <c r="L36" s="8"/>
      <c r="M36" s="8"/>
      <c r="N36" s="8"/>
      <c r="O36" s="8"/>
      <c r="P36" s="8"/>
    </row>
    <row r="37" spans="1:16" x14ac:dyDescent="0.2">
      <c r="A37" s="8"/>
      <c r="B37" s="5"/>
      <c r="C37" s="8"/>
      <c r="D37" s="8"/>
      <c r="E37" s="8"/>
      <c r="F37" s="28"/>
      <c r="G37" s="38"/>
      <c r="H37" s="18"/>
      <c r="I37" s="53"/>
      <c r="J37" s="5" t="s">
        <v>82</v>
      </c>
      <c r="K37" s="8"/>
      <c r="L37" s="8"/>
      <c r="M37" s="8"/>
      <c r="N37" s="8"/>
      <c r="O37" s="8"/>
      <c r="P37" s="8"/>
    </row>
    <row r="38" spans="1:16" x14ac:dyDescent="0.2">
      <c r="A38" s="8"/>
      <c r="B38" s="5"/>
      <c r="C38" s="8"/>
      <c r="D38" s="8"/>
      <c r="E38" s="8"/>
      <c r="F38" s="28"/>
      <c r="G38" s="38"/>
      <c r="H38" s="18"/>
      <c r="I38" s="53"/>
      <c r="J38" s="4"/>
      <c r="K38" s="7"/>
      <c r="L38" s="7"/>
      <c r="M38" s="7"/>
      <c r="N38" s="7"/>
      <c r="O38" s="7"/>
      <c r="P38" s="7"/>
    </row>
    <row r="39" spans="1:16" x14ac:dyDescent="0.2">
      <c r="A39" s="8" t="s">
        <v>30</v>
      </c>
      <c r="B39" s="5" t="s">
        <v>125</v>
      </c>
      <c r="C39" s="8"/>
      <c r="D39" s="8" t="s">
        <v>15</v>
      </c>
      <c r="E39" s="8">
        <v>28</v>
      </c>
      <c r="F39" s="28">
        <v>21136.720000000001</v>
      </c>
      <c r="G39" s="38"/>
      <c r="H39" s="18"/>
      <c r="I39" s="53"/>
      <c r="J39" s="6" t="s">
        <v>83</v>
      </c>
      <c r="K39" s="9"/>
      <c r="L39" s="9"/>
      <c r="M39" s="9">
        <v>1</v>
      </c>
      <c r="N39" s="9"/>
      <c r="O39" s="9"/>
      <c r="P39" s="9">
        <v>8</v>
      </c>
    </row>
    <row r="40" spans="1:16" x14ac:dyDescent="0.2">
      <c r="A40" s="8"/>
      <c r="B40" s="5"/>
      <c r="C40" s="8"/>
      <c r="D40" s="8"/>
      <c r="E40" s="8"/>
      <c r="F40" s="28"/>
      <c r="G40" s="38"/>
      <c r="H40" s="18"/>
      <c r="I40" s="53"/>
      <c r="J40" s="5"/>
      <c r="K40" s="8"/>
      <c r="L40" s="8"/>
      <c r="M40" s="8"/>
      <c r="N40" s="8"/>
      <c r="O40" s="8"/>
      <c r="P40" s="8"/>
    </row>
    <row r="41" spans="1:16" x14ac:dyDescent="0.2">
      <c r="A41" s="8" t="s">
        <v>30</v>
      </c>
      <c r="B41" s="5" t="s">
        <v>126</v>
      </c>
      <c r="C41" s="8"/>
      <c r="D41" s="8" t="s">
        <v>15</v>
      </c>
      <c r="E41" s="8">
        <v>28</v>
      </c>
      <c r="F41" s="28">
        <v>21136.720000000001</v>
      </c>
      <c r="G41" s="38"/>
      <c r="H41" s="18"/>
      <c r="I41" s="53"/>
      <c r="J41" s="5" t="s">
        <v>84</v>
      </c>
      <c r="K41" s="8"/>
      <c r="L41" s="8"/>
      <c r="M41" s="8"/>
      <c r="N41" s="8"/>
      <c r="O41" s="8"/>
      <c r="P41" s="8"/>
    </row>
    <row r="42" spans="1:16" x14ac:dyDescent="0.2">
      <c r="A42" s="8"/>
      <c r="B42" s="5"/>
      <c r="C42" s="8"/>
      <c r="D42" s="8"/>
      <c r="E42" s="8"/>
      <c r="F42" s="28"/>
      <c r="G42" s="38"/>
      <c r="H42" s="18"/>
      <c r="I42" s="53"/>
      <c r="J42" s="4"/>
      <c r="K42" s="7"/>
      <c r="L42" s="7"/>
      <c r="M42" s="7"/>
      <c r="N42" s="7"/>
      <c r="O42" s="7"/>
      <c r="P42" s="7"/>
    </row>
    <row r="43" spans="1:16" x14ac:dyDescent="0.2">
      <c r="A43" s="8" t="s">
        <v>30</v>
      </c>
      <c r="B43" s="5" t="s">
        <v>127</v>
      </c>
      <c r="C43" s="8">
        <v>1</v>
      </c>
      <c r="D43" s="8" t="s">
        <v>15</v>
      </c>
      <c r="E43" s="8">
        <v>28</v>
      </c>
      <c r="F43" s="28">
        <v>21136.720000000001</v>
      </c>
      <c r="G43" s="38"/>
      <c r="H43" s="18"/>
      <c r="I43" s="53"/>
      <c r="J43" s="5"/>
      <c r="K43" s="8"/>
      <c r="L43" s="8"/>
      <c r="M43" s="8"/>
      <c r="N43" s="8"/>
      <c r="O43" s="8"/>
      <c r="P43" s="8"/>
    </row>
    <row r="44" spans="1:16" x14ac:dyDescent="0.2">
      <c r="A44" s="8"/>
      <c r="B44" s="5"/>
      <c r="C44" s="8"/>
      <c r="D44" s="8"/>
      <c r="E44" s="8"/>
      <c r="F44" s="28"/>
      <c r="G44" s="38"/>
      <c r="H44" s="18"/>
      <c r="I44" s="53"/>
      <c r="J44" s="5"/>
      <c r="K44" s="8"/>
      <c r="L44" s="8"/>
      <c r="M44" s="8"/>
      <c r="N44" s="8"/>
      <c r="O44" s="8"/>
      <c r="P44" s="8"/>
    </row>
    <row r="45" spans="1:16" x14ac:dyDescent="0.2">
      <c r="A45" s="8" t="s">
        <v>30</v>
      </c>
      <c r="B45" s="5" t="s">
        <v>128</v>
      </c>
      <c r="C45" s="8">
        <v>1</v>
      </c>
      <c r="D45" s="8" t="s">
        <v>15</v>
      </c>
      <c r="E45" s="8">
        <v>26</v>
      </c>
      <c r="F45" s="28">
        <f>19556.16975*1.015</f>
        <v>19849.512296249999</v>
      </c>
      <c r="G45" s="38"/>
      <c r="H45" s="18"/>
      <c r="I45" s="53"/>
      <c r="J45" s="6" t="s">
        <v>85</v>
      </c>
      <c r="K45" s="9"/>
      <c r="L45" s="9"/>
      <c r="M45" s="9"/>
      <c r="N45" s="9"/>
      <c r="O45" s="9"/>
      <c r="P45" s="9"/>
    </row>
    <row r="46" spans="1:16" x14ac:dyDescent="0.2">
      <c r="A46" s="8"/>
      <c r="B46" s="5"/>
      <c r="C46" s="8"/>
      <c r="D46" s="8"/>
      <c r="E46" s="8"/>
      <c r="F46" s="28"/>
      <c r="G46" s="38"/>
      <c r="H46" s="18"/>
      <c r="I46" s="53"/>
      <c r="J46" s="5"/>
      <c r="K46" s="8"/>
      <c r="L46" s="8"/>
      <c r="M46" s="8"/>
      <c r="N46" s="8"/>
      <c r="O46" s="8"/>
      <c r="P46" s="8"/>
    </row>
    <row r="47" spans="1:16" x14ac:dyDescent="0.2">
      <c r="A47" s="8" t="s">
        <v>30</v>
      </c>
      <c r="B47" s="5" t="s">
        <v>129</v>
      </c>
      <c r="C47" s="8">
        <v>1</v>
      </c>
      <c r="D47" s="8" t="s">
        <v>15</v>
      </c>
      <c r="E47" s="8">
        <v>26</v>
      </c>
      <c r="F47" s="28">
        <f>19556.16975*1.015</f>
        <v>19849.512296249999</v>
      </c>
      <c r="G47" s="38"/>
      <c r="H47" s="18"/>
      <c r="I47" s="53"/>
      <c r="J47" s="5" t="s">
        <v>86</v>
      </c>
      <c r="K47" s="8"/>
      <c r="L47" s="8"/>
      <c r="M47" s="8"/>
      <c r="N47" s="8"/>
      <c r="O47" s="8"/>
      <c r="P47" s="8"/>
    </row>
    <row r="48" spans="1:16" x14ac:dyDescent="0.2">
      <c r="A48" s="8"/>
      <c r="B48" s="5"/>
      <c r="C48" s="8"/>
      <c r="D48" s="8"/>
      <c r="E48" s="8"/>
      <c r="F48" s="28"/>
      <c r="G48" s="38"/>
      <c r="H48" s="18"/>
      <c r="I48" s="53"/>
      <c r="J48" s="4"/>
      <c r="K48" s="7"/>
      <c r="L48" s="7"/>
      <c r="M48" s="7"/>
      <c r="N48" s="7"/>
      <c r="O48" s="7"/>
      <c r="P48" s="7"/>
    </row>
    <row r="49" spans="1:16" x14ac:dyDescent="0.2">
      <c r="A49" s="8" t="s">
        <v>30</v>
      </c>
      <c r="B49" s="5" t="s">
        <v>130</v>
      </c>
      <c r="C49" s="8">
        <v>1</v>
      </c>
      <c r="D49" s="8" t="s">
        <v>15</v>
      </c>
      <c r="E49" s="8">
        <v>26</v>
      </c>
      <c r="F49" s="28">
        <f>19556.16975*1.015</f>
        <v>19849.512296249999</v>
      </c>
      <c r="G49" s="38"/>
      <c r="H49" s="18"/>
      <c r="I49" s="53"/>
      <c r="J49" s="6" t="s">
        <v>87</v>
      </c>
      <c r="K49" s="9"/>
      <c r="L49" s="9"/>
      <c r="M49" s="9"/>
      <c r="N49" s="9"/>
      <c r="O49" s="9"/>
      <c r="P49" s="9"/>
    </row>
    <row r="50" spans="1:16" x14ac:dyDescent="0.2">
      <c r="A50" s="8"/>
      <c r="B50" s="5"/>
      <c r="C50" s="8"/>
      <c r="D50" s="8"/>
      <c r="E50" s="8"/>
      <c r="F50" s="28"/>
      <c r="G50" s="38"/>
      <c r="H50" s="18"/>
      <c r="I50" s="53"/>
      <c r="J50" s="5"/>
      <c r="K50" s="8"/>
      <c r="L50" s="8"/>
      <c r="M50" s="8"/>
      <c r="N50" s="8"/>
      <c r="O50" s="8"/>
      <c r="P50" s="8"/>
    </row>
    <row r="51" spans="1:16" x14ac:dyDescent="0.2">
      <c r="A51" s="8" t="s">
        <v>30</v>
      </c>
      <c r="B51" s="5" t="s">
        <v>131</v>
      </c>
      <c r="C51" s="8">
        <v>1</v>
      </c>
      <c r="D51" s="8" t="s">
        <v>15</v>
      </c>
      <c r="E51" s="8">
        <v>26</v>
      </c>
      <c r="F51" s="28">
        <f>19556.16975*1.015</f>
        <v>19849.512296249999</v>
      </c>
      <c r="G51" s="38"/>
      <c r="H51" s="18"/>
      <c r="I51" s="53"/>
      <c r="J51" s="5" t="s">
        <v>116</v>
      </c>
      <c r="K51" s="8"/>
      <c r="L51" s="8"/>
      <c r="M51" s="8"/>
      <c r="N51" s="8"/>
      <c r="O51" s="8"/>
      <c r="P51" s="8">
        <v>2</v>
      </c>
    </row>
    <row r="52" spans="1:16" x14ac:dyDescent="0.2">
      <c r="A52" s="8"/>
      <c r="B52" s="5"/>
      <c r="C52" s="8"/>
      <c r="D52" s="8"/>
      <c r="E52" s="8"/>
      <c r="F52" s="28"/>
      <c r="G52" s="38"/>
      <c r="H52" s="18"/>
      <c r="I52" s="53"/>
      <c r="J52" s="4"/>
      <c r="K52" s="7"/>
      <c r="L52" s="7"/>
      <c r="M52" s="7"/>
      <c r="N52" s="7"/>
      <c r="O52" s="7"/>
      <c r="P52" s="7"/>
    </row>
    <row r="53" spans="1:16" x14ac:dyDescent="0.2">
      <c r="A53" s="8" t="s">
        <v>30</v>
      </c>
      <c r="B53" s="5" t="s">
        <v>132</v>
      </c>
      <c r="C53" s="8">
        <v>1</v>
      </c>
      <c r="D53" s="8" t="s">
        <v>15</v>
      </c>
      <c r="E53" s="8">
        <v>26</v>
      </c>
      <c r="F53" s="28">
        <v>19849.509999999998</v>
      </c>
      <c r="G53" s="38"/>
      <c r="H53" s="18"/>
      <c r="I53" s="53"/>
      <c r="J53" s="6" t="s">
        <v>88</v>
      </c>
      <c r="K53" s="9"/>
      <c r="L53" s="9"/>
      <c r="M53" s="9"/>
      <c r="N53" s="9"/>
      <c r="O53" s="9"/>
      <c r="P53" s="9">
        <v>1</v>
      </c>
    </row>
    <row r="54" spans="1:16" x14ac:dyDescent="0.2">
      <c r="A54" s="8"/>
      <c r="B54" s="5"/>
      <c r="C54" s="8"/>
      <c r="D54" s="8"/>
      <c r="E54" s="8"/>
      <c r="F54" s="28"/>
      <c r="G54" s="38"/>
      <c r="H54" s="18"/>
      <c r="I54" s="53"/>
      <c r="J54" s="5"/>
      <c r="K54" s="8"/>
      <c r="L54" s="8"/>
      <c r="M54" s="8"/>
      <c r="N54" s="8"/>
      <c r="O54" s="8"/>
      <c r="P54" s="8"/>
    </row>
    <row r="55" spans="1:16" x14ac:dyDescent="0.2">
      <c r="A55" s="8" t="s">
        <v>32</v>
      </c>
      <c r="B55" s="5" t="s">
        <v>133</v>
      </c>
      <c r="C55" s="8">
        <v>3</v>
      </c>
      <c r="D55" s="8" t="s">
        <v>15</v>
      </c>
      <c r="E55" s="8">
        <v>23</v>
      </c>
      <c r="F55" s="28">
        <v>13209.51</v>
      </c>
      <c r="G55" s="38"/>
      <c r="H55" s="18"/>
      <c r="I55" s="53"/>
      <c r="J55" s="5" t="s">
        <v>89</v>
      </c>
      <c r="K55" s="8"/>
      <c r="L55" s="8"/>
      <c r="M55" s="8"/>
      <c r="N55" s="8"/>
      <c r="O55" s="8"/>
      <c r="P55" s="8"/>
    </row>
    <row r="56" spans="1:16" x14ac:dyDescent="0.2">
      <c r="A56" s="8"/>
      <c r="B56" s="5"/>
      <c r="C56" s="8"/>
      <c r="D56" s="8"/>
      <c r="E56" s="8"/>
      <c r="F56" s="28"/>
      <c r="G56" s="38"/>
      <c r="H56" s="18"/>
      <c r="I56" s="53"/>
      <c r="J56" s="4"/>
      <c r="K56" s="7"/>
      <c r="L56" s="7"/>
      <c r="M56" s="7"/>
      <c r="N56" s="7"/>
      <c r="O56" s="7"/>
      <c r="P56" s="7"/>
    </row>
    <row r="57" spans="1:16" x14ac:dyDescent="0.2">
      <c r="A57" s="8" t="s">
        <v>32</v>
      </c>
      <c r="B57" s="5" t="s">
        <v>134</v>
      </c>
      <c r="C57" s="8">
        <v>16</v>
      </c>
      <c r="D57" s="8" t="s">
        <v>15</v>
      </c>
      <c r="E57" s="8">
        <v>22</v>
      </c>
      <c r="F57" s="28">
        <v>11702.1</v>
      </c>
      <c r="G57" s="38"/>
      <c r="H57" s="18"/>
      <c r="I57" s="53"/>
      <c r="J57" s="6" t="s">
        <v>17</v>
      </c>
      <c r="K57" s="9"/>
      <c r="L57" s="9"/>
      <c r="M57" s="9"/>
      <c r="N57" s="9"/>
      <c r="O57" s="9">
        <v>1</v>
      </c>
      <c r="P57" s="9">
        <v>3</v>
      </c>
    </row>
    <row r="58" spans="1:16" x14ac:dyDescent="0.2">
      <c r="A58" s="8"/>
      <c r="B58" s="5"/>
      <c r="C58" s="8"/>
      <c r="D58" s="8"/>
      <c r="E58" s="8"/>
      <c r="F58" s="28"/>
      <c r="G58" s="38"/>
      <c r="H58" s="18"/>
      <c r="I58" s="53"/>
      <c r="J58" s="5"/>
      <c r="K58" s="8"/>
      <c r="L58" s="8"/>
      <c r="M58" s="8"/>
      <c r="N58" s="8"/>
      <c r="O58" s="8"/>
      <c r="P58" s="8"/>
    </row>
    <row r="59" spans="1:16" x14ac:dyDescent="0.2">
      <c r="A59" s="8" t="s">
        <v>32</v>
      </c>
      <c r="B59" s="5" t="s">
        <v>135</v>
      </c>
      <c r="C59" s="8"/>
      <c r="D59" s="8" t="s">
        <v>15</v>
      </c>
      <c r="E59" s="8">
        <v>22</v>
      </c>
      <c r="F59" s="28">
        <v>9646.33</v>
      </c>
      <c r="G59" s="38"/>
      <c r="H59" s="18"/>
      <c r="I59" s="53"/>
      <c r="J59" s="5" t="s">
        <v>90</v>
      </c>
      <c r="K59" s="8"/>
      <c r="L59" s="8"/>
      <c r="M59" s="8"/>
      <c r="N59" s="8"/>
      <c r="O59" s="8"/>
      <c r="P59" s="8"/>
    </row>
    <row r="60" spans="1:16" x14ac:dyDescent="0.2">
      <c r="A60" s="8"/>
      <c r="B60" s="5"/>
      <c r="C60" s="8"/>
      <c r="D60" s="8"/>
      <c r="E60" s="8"/>
      <c r="F60" s="28"/>
      <c r="G60" s="38"/>
      <c r="H60" s="18"/>
      <c r="I60" s="53"/>
      <c r="J60" s="4"/>
      <c r="K60" s="7"/>
      <c r="L60" s="7"/>
      <c r="M60" s="7"/>
      <c r="N60" s="7"/>
      <c r="O60" s="7"/>
      <c r="P60" s="7"/>
    </row>
    <row r="61" spans="1:16" x14ac:dyDescent="0.2">
      <c r="A61" s="8" t="s">
        <v>31</v>
      </c>
      <c r="B61" s="5" t="s">
        <v>136</v>
      </c>
      <c r="C61" s="8">
        <v>2</v>
      </c>
      <c r="D61" s="8" t="s">
        <v>15</v>
      </c>
      <c r="E61" s="8">
        <v>26</v>
      </c>
      <c r="F61" s="28">
        <v>17127.13</v>
      </c>
      <c r="G61" s="38"/>
      <c r="H61" s="18"/>
      <c r="I61" s="53"/>
      <c r="J61" s="6" t="s">
        <v>91</v>
      </c>
      <c r="K61" s="9"/>
      <c r="L61" s="9"/>
      <c r="M61" s="9">
        <v>1</v>
      </c>
      <c r="N61" s="9"/>
      <c r="O61" s="9"/>
      <c r="P61" s="9">
        <v>3</v>
      </c>
    </row>
    <row r="62" spans="1:16" x14ac:dyDescent="0.2">
      <c r="A62" s="8"/>
      <c r="B62" s="5"/>
      <c r="C62" s="8"/>
      <c r="D62" s="8"/>
      <c r="E62" s="8"/>
      <c r="F62" s="28"/>
      <c r="G62" s="38"/>
      <c r="H62" s="18"/>
      <c r="I62" s="53"/>
      <c r="J62" s="5"/>
      <c r="K62" s="8"/>
      <c r="L62" s="8"/>
      <c r="M62" s="8"/>
      <c r="N62" s="8"/>
      <c r="O62" s="8"/>
      <c r="P62" s="8"/>
    </row>
    <row r="63" spans="1:16" x14ac:dyDescent="0.2">
      <c r="A63" s="8" t="s">
        <v>37</v>
      </c>
      <c r="B63" s="5" t="s">
        <v>137</v>
      </c>
      <c r="C63" s="8">
        <v>6</v>
      </c>
      <c r="D63" s="8" t="s">
        <v>15</v>
      </c>
      <c r="E63" s="8">
        <v>24</v>
      </c>
      <c r="F63" s="28">
        <v>14798.45</v>
      </c>
      <c r="G63" s="38"/>
      <c r="H63" s="18"/>
      <c r="I63" s="53"/>
      <c r="J63" s="5" t="s">
        <v>92</v>
      </c>
      <c r="K63" s="8"/>
      <c r="L63" s="8"/>
      <c r="M63" s="8"/>
      <c r="N63" s="8"/>
      <c r="O63" s="8"/>
      <c r="P63" s="8"/>
    </row>
    <row r="64" spans="1:16" x14ac:dyDescent="0.2">
      <c r="A64" s="8"/>
      <c r="B64" s="5"/>
      <c r="C64" s="8"/>
      <c r="D64" s="8"/>
      <c r="E64" s="8"/>
      <c r="F64" s="28"/>
      <c r="G64" s="38"/>
      <c r="H64" s="18"/>
      <c r="I64" s="53"/>
      <c r="J64" s="4"/>
      <c r="K64" s="7"/>
      <c r="L64" s="7"/>
      <c r="M64" s="7"/>
      <c r="N64" s="7"/>
      <c r="O64" s="7"/>
      <c r="P64" s="7"/>
    </row>
    <row r="65" spans="1:17" x14ac:dyDescent="0.2">
      <c r="A65" s="8" t="s">
        <v>33</v>
      </c>
      <c r="B65" s="5" t="s">
        <v>138</v>
      </c>
      <c r="C65" s="8">
        <v>11</v>
      </c>
      <c r="D65" s="8" t="s">
        <v>15</v>
      </c>
      <c r="E65" s="8">
        <v>19</v>
      </c>
      <c r="F65" s="28">
        <v>7678.19</v>
      </c>
      <c r="G65" s="38"/>
      <c r="H65" s="18"/>
      <c r="I65" s="53"/>
      <c r="J65" s="6" t="s">
        <v>18</v>
      </c>
      <c r="K65" s="9"/>
      <c r="L65" s="9"/>
      <c r="M65" s="9">
        <v>1</v>
      </c>
      <c r="N65" s="9"/>
      <c r="O65" s="9"/>
      <c r="P65" s="9">
        <v>6</v>
      </c>
    </row>
    <row r="66" spans="1:17" x14ac:dyDescent="0.2">
      <c r="A66" s="8"/>
      <c r="B66" s="5"/>
      <c r="C66" s="8"/>
      <c r="D66" s="8"/>
      <c r="E66" s="8"/>
      <c r="F66" s="28"/>
      <c r="G66" s="38"/>
      <c r="H66" s="18"/>
      <c r="I66" s="53"/>
      <c r="J66" s="5"/>
      <c r="K66" s="8"/>
      <c r="L66" s="8"/>
      <c r="M66" s="8"/>
      <c r="N66" s="8"/>
      <c r="O66" s="8"/>
      <c r="P66" s="8"/>
      <c r="Q66" s="25"/>
    </row>
    <row r="67" spans="1:17" x14ac:dyDescent="0.2">
      <c r="A67" s="8" t="s">
        <v>33</v>
      </c>
      <c r="B67" s="5" t="s">
        <v>139</v>
      </c>
      <c r="C67" s="8"/>
      <c r="D67" s="8" t="s">
        <v>15</v>
      </c>
      <c r="E67" s="8">
        <v>17</v>
      </c>
      <c r="F67" s="28">
        <v>7368.84</v>
      </c>
      <c r="G67" s="38"/>
      <c r="H67" s="18"/>
      <c r="I67" s="53"/>
      <c r="J67" s="5" t="s">
        <v>19</v>
      </c>
      <c r="K67" s="8"/>
      <c r="L67" s="8"/>
      <c r="M67" s="8">
        <v>0</v>
      </c>
      <c r="N67" s="24"/>
      <c r="O67" s="24"/>
      <c r="P67" s="8">
        <v>6</v>
      </c>
      <c r="Q67" s="25"/>
    </row>
    <row r="68" spans="1:17" x14ac:dyDescent="0.2">
      <c r="A68" s="8"/>
      <c r="B68" s="5"/>
      <c r="C68" s="8"/>
      <c r="D68" s="8"/>
      <c r="E68" s="8"/>
      <c r="F68" s="28"/>
      <c r="G68" s="38"/>
      <c r="H68" s="18"/>
      <c r="I68" s="53"/>
      <c r="J68" s="4"/>
      <c r="K68" s="7"/>
      <c r="L68" s="7"/>
      <c r="M68" s="7"/>
      <c r="N68" s="7"/>
      <c r="O68" s="7"/>
      <c r="P68" s="7"/>
    </row>
    <row r="69" spans="1:17" x14ac:dyDescent="0.2">
      <c r="A69" s="8" t="s">
        <v>33</v>
      </c>
      <c r="B69" s="5" t="s">
        <v>140</v>
      </c>
      <c r="C69" s="8">
        <v>1</v>
      </c>
      <c r="D69" s="8" t="s">
        <v>15</v>
      </c>
      <c r="E69" s="8">
        <v>17</v>
      </c>
      <c r="F69" s="28">
        <v>7587.56</v>
      </c>
      <c r="G69" s="38"/>
      <c r="H69" s="18"/>
      <c r="I69" s="53"/>
      <c r="J69" s="6" t="s">
        <v>20</v>
      </c>
      <c r="K69" s="9"/>
      <c r="L69" s="9"/>
      <c r="M69" s="9"/>
      <c r="N69" s="9"/>
      <c r="O69" s="9"/>
      <c r="P69" s="9"/>
    </row>
    <row r="70" spans="1:17" x14ac:dyDescent="0.2">
      <c r="A70" s="8"/>
      <c r="B70" s="5"/>
      <c r="C70" s="8"/>
      <c r="D70" s="8"/>
      <c r="E70" s="8"/>
      <c r="F70" s="28"/>
      <c r="G70" s="38"/>
      <c r="H70" s="18"/>
      <c r="I70" s="53"/>
      <c r="J70" s="5"/>
      <c r="K70" s="8"/>
      <c r="L70" s="8"/>
      <c r="M70" s="8"/>
      <c r="N70" s="8"/>
      <c r="O70" s="8"/>
      <c r="P70" s="8"/>
    </row>
    <row r="71" spans="1:17" x14ac:dyDescent="0.2">
      <c r="A71" s="8"/>
      <c r="B71" s="5"/>
      <c r="C71" s="8"/>
      <c r="D71" s="8"/>
      <c r="E71" s="8"/>
      <c r="F71" s="28"/>
      <c r="G71" s="38"/>
      <c r="H71" s="18"/>
      <c r="I71" s="53"/>
      <c r="J71" s="5" t="s">
        <v>93</v>
      </c>
      <c r="K71" s="8"/>
      <c r="L71" s="8"/>
      <c r="M71" s="8"/>
      <c r="N71" s="8"/>
      <c r="O71" s="8"/>
      <c r="P71" s="8">
        <v>2</v>
      </c>
    </row>
    <row r="72" spans="1:17" x14ac:dyDescent="0.2">
      <c r="A72" s="8" t="s">
        <v>36</v>
      </c>
      <c r="B72" s="5" t="s">
        <v>141</v>
      </c>
      <c r="C72" s="8">
        <v>1</v>
      </c>
      <c r="D72" s="8" t="s">
        <v>15</v>
      </c>
      <c r="E72" s="8">
        <v>18</v>
      </c>
      <c r="F72" s="28">
        <v>7227.01</v>
      </c>
      <c r="G72" s="38"/>
      <c r="H72" s="18"/>
      <c r="I72" s="53"/>
      <c r="J72" s="4"/>
      <c r="K72" s="7"/>
      <c r="L72" s="7"/>
      <c r="M72" s="7"/>
      <c r="N72" s="7"/>
      <c r="O72" s="7"/>
      <c r="P72" s="7"/>
    </row>
    <row r="73" spans="1:17" x14ac:dyDescent="0.2">
      <c r="A73" s="8"/>
      <c r="B73" s="5"/>
      <c r="C73" s="8"/>
      <c r="D73" s="8"/>
      <c r="E73" s="8"/>
      <c r="F73" s="28"/>
      <c r="G73" s="38"/>
      <c r="H73" s="18"/>
      <c r="I73" s="53"/>
      <c r="J73" s="6" t="s">
        <v>94</v>
      </c>
      <c r="K73" s="9"/>
      <c r="L73" s="9"/>
      <c r="M73" s="9"/>
      <c r="N73" s="9"/>
      <c r="O73" s="9">
        <v>1</v>
      </c>
      <c r="P73" s="9">
        <v>3</v>
      </c>
    </row>
    <row r="74" spans="1:17" x14ac:dyDescent="0.2">
      <c r="A74" s="8" t="s">
        <v>34</v>
      </c>
      <c r="B74" s="5" t="s">
        <v>142</v>
      </c>
      <c r="C74" s="8"/>
      <c r="D74" s="8" t="s">
        <v>15</v>
      </c>
      <c r="E74" s="8">
        <v>17</v>
      </c>
      <c r="F74" s="28">
        <v>6346.63</v>
      </c>
      <c r="G74" s="38"/>
      <c r="H74" s="18"/>
      <c r="I74" s="53"/>
      <c r="J74" s="5"/>
      <c r="K74" s="8"/>
      <c r="L74" s="8"/>
      <c r="M74" s="8"/>
      <c r="N74" s="8"/>
      <c r="O74" s="8"/>
      <c r="P74" s="8"/>
    </row>
    <row r="75" spans="1:17" x14ac:dyDescent="0.2">
      <c r="A75" s="8"/>
      <c r="B75" s="5"/>
      <c r="C75" s="8"/>
      <c r="D75" s="8"/>
      <c r="E75" s="8"/>
      <c r="F75" s="28"/>
      <c r="G75" s="38"/>
      <c r="H75" s="18"/>
      <c r="I75" s="54"/>
      <c r="J75" s="6" t="s">
        <v>95</v>
      </c>
      <c r="K75" s="9"/>
      <c r="L75" s="9"/>
      <c r="M75" s="9"/>
      <c r="N75" s="9"/>
      <c r="O75" s="9"/>
      <c r="P75" s="9">
        <v>3</v>
      </c>
    </row>
    <row r="76" spans="1:17" x14ac:dyDescent="0.2">
      <c r="A76" s="8" t="s">
        <v>34</v>
      </c>
      <c r="B76" s="5" t="s">
        <v>143</v>
      </c>
      <c r="C76" s="8">
        <v>4</v>
      </c>
      <c r="D76" s="8" t="s">
        <v>15</v>
      </c>
      <c r="E76" s="8">
        <v>15</v>
      </c>
      <c r="F76" s="28">
        <v>4566.6000000000004</v>
      </c>
      <c r="G76" s="38"/>
      <c r="H76" s="18"/>
    </row>
    <row r="77" spans="1:17" x14ac:dyDescent="0.2">
      <c r="A77" s="9"/>
      <c r="B77" s="6"/>
      <c r="C77" s="9"/>
      <c r="D77" s="9"/>
      <c r="E77" s="9"/>
      <c r="F77" s="30"/>
      <c r="G77" s="38"/>
      <c r="H77" s="18"/>
    </row>
    <row r="78" spans="1:17" x14ac:dyDescent="0.2">
      <c r="A78" s="18"/>
      <c r="C78" s="18"/>
      <c r="D78" s="18"/>
      <c r="E78" s="18"/>
      <c r="F78" s="18"/>
      <c r="G78" s="18"/>
      <c r="H78" s="18"/>
    </row>
    <row r="79" spans="1:17" x14ac:dyDescent="0.2">
      <c r="A79" s="18"/>
      <c r="C79" s="18"/>
      <c r="D79" s="18"/>
      <c r="E79" s="18"/>
      <c r="F79" s="18"/>
      <c r="G79" s="18"/>
      <c r="H79" s="18"/>
    </row>
    <row r="80" spans="1:17" x14ac:dyDescent="0.2">
      <c r="A80" s="18"/>
      <c r="C80" s="18"/>
      <c r="D80" s="18"/>
      <c r="E80" s="18"/>
      <c r="F80" s="18"/>
      <c r="G80" s="18"/>
      <c r="H80" s="18"/>
    </row>
    <row r="81" spans="1:16" x14ac:dyDescent="0.2">
      <c r="A81" s="18"/>
      <c r="C81" s="18"/>
      <c r="D81" s="18"/>
      <c r="E81" s="18"/>
      <c r="F81" s="18"/>
      <c r="G81" s="18"/>
      <c r="H81" s="18"/>
    </row>
    <row r="82" spans="1:16" x14ac:dyDescent="0.2">
      <c r="A82" s="18"/>
      <c r="C82" s="18"/>
      <c r="D82" s="18"/>
      <c r="E82" s="18"/>
      <c r="F82" s="18"/>
      <c r="G82" s="18"/>
      <c r="H82" s="18"/>
    </row>
    <row r="84" spans="1:16" ht="10.5" x14ac:dyDescent="0.25">
      <c r="J84" s="10"/>
      <c r="L84" s="10" t="s">
        <v>53</v>
      </c>
    </row>
    <row r="85" spans="1:16" ht="10.5" x14ac:dyDescent="0.25">
      <c r="L85" s="10"/>
    </row>
    <row r="86" spans="1:16" ht="10.5" x14ac:dyDescent="0.25">
      <c r="A86" s="10"/>
      <c r="C86" s="10" t="s">
        <v>53</v>
      </c>
      <c r="L86" s="10" t="s">
        <v>54</v>
      </c>
    </row>
    <row r="87" spans="1:16" ht="10.5" x14ac:dyDescent="0.25">
      <c r="C87" s="10"/>
      <c r="J87" s="23">
        <v>46178</v>
      </c>
      <c r="L87" s="10"/>
    </row>
    <row r="88" spans="1:16" ht="10.5" x14ac:dyDescent="0.25">
      <c r="C88" s="10" t="s">
        <v>54</v>
      </c>
      <c r="L88" s="10" t="s">
        <v>173</v>
      </c>
    </row>
    <row r="89" spans="1:16" ht="10.5" x14ac:dyDescent="0.25">
      <c r="B89" s="23">
        <v>46178</v>
      </c>
      <c r="C89" s="10"/>
    </row>
    <row r="90" spans="1:16" ht="10.5" x14ac:dyDescent="0.25">
      <c r="C90" s="10" t="s">
        <v>173</v>
      </c>
      <c r="I90" s="46" t="s">
        <v>6</v>
      </c>
      <c r="J90" s="45" t="s">
        <v>163</v>
      </c>
      <c r="K90" s="7"/>
      <c r="L90" s="14"/>
      <c r="M90" s="13"/>
      <c r="N90" s="14"/>
      <c r="O90" s="13"/>
      <c r="P90" s="7"/>
    </row>
    <row r="91" spans="1:16" ht="10.5" x14ac:dyDescent="0.25">
      <c r="I91" s="47"/>
      <c r="J91" s="45"/>
      <c r="K91" s="2" t="s">
        <v>2</v>
      </c>
      <c r="L91" s="21" t="s">
        <v>3</v>
      </c>
      <c r="M91" s="22"/>
      <c r="N91" s="21" t="s">
        <v>4</v>
      </c>
      <c r="O91" s="22"/>
      <c r="P91" s="2" t="s">
        <v>5</v>
      </c>
    </row>
    <row r="92" spans="1:16" ht="12.75" customHeight="1" x14ac:dyDescent="0.25">
      <c r="A92" s="4"/>
      <c r="B92" s="4"/>
      <c r="C92" s="4"/>
      <c r="D92" s="4"/>
      <c r="E92" s="4"/>
      <c r="F92" s="39" t="s">
        <v>162</v>
      </c>
      <c r="I92" s="47"/>
      <c r="J92" s="39"/>
      <c r="K92" s="2"/>
      <c r="L92" s="16"/>
      <c r="M92" s="15"/>
      <c r="N92" s="16"/>
      <c r="O92" s="15"/>
      <c r="P92" s="2"/>
    </row>
    <row r="93" spans="1:16" ht="10.5" x14ac:dyDescent="0.25">
      <c r="A93" s="2"/>
      <c r="B93" s="2" t="s">
        <v>66</v>
      </c>
      <c r="C93" s="2" t="s">
        <v>56</v>
      </c>
      <c r="D93" s="2" t="s">
        <v>1</v>
      </c>
      <c r="E93" s="2" t="s">
        <v>38</v>
      </c>
      <c r="F93" s="40"/>
      <c r="G93" s="19"/>
      <c r="H93" s="19"/>
      <c r="I93" s="55"/>
      <c r="J93" s="37" t="s">
        <v>158</v>
      </c>
      <c r="K93" s="34" t="s">
        <v>10</v>
      </c>
      <c r="L93" s="11" t="s">
        <v>9</v>
      </c>
      <c r="M93" s="11" t="s">
        <v>10</v>
      </c>
      <c r="N93" s="11" t="s">
        <v>9</v>
      </c>
      <c r="O93" s="11" t="s">
        <v>10</v>
      </c>
      <c r="P93" s="11" t="s">
        <v>21</v>
      </c>
    </row>
    <row r="94" spans="1:16" ht="10.5" x14ac:dyDescent="0.25">
      <c r="A94" s="2"/>
      <c r="B94" s="2"/>
      <c r="C94" s="2"/>
      <c r="D94" s="2"/>
      <c r="E94" s="2"/>
      <c r="F94" s="40"/>
      <c r="G94" s="19"/>
      <c r="H94" s="19"/>
      <c r="I94" s="55"/>
      <c r="J94" s="37" t="s">
        <v>11</v>
      </c>
      <c r="K94" s="35" t="s">
        <v>12</v>
      </c>
      <c r="L94" s="12" t="s">
        <v>12</v>
      </c>
      <c r="M94" s="12" t="s">
        <v>12</v>
      </c>
      <c r="N94" s="12" t="s">
        <v>13</v>
      </c>
      <c r="O94" s="12" t="s">
        <v>13</v>
      </c>
      <c r="P94" s="12" t="s">
        <v>14</v>
      </c>
    </row>
    <row r="95" spans="1:16" ht="10.5" x14ac:dyDescent="0.25">
      <c r="A95" s="2" t="s">
        <v>6</v>
      </c>
      <c r="B95" s="2" t="s">
        <v>151</v>
      </c>
      <c r="C95" s="2"/>
      <c r="D95" s="2" t="s">
        <v>8</v>
      </c>
      <c r="E95" s="2"/>
      <c r="F95" s="40"/>
      <c r="G95" s="19"/>
      <c r="H95" s="19"/>
      <c r="I95" s="56"/>
      <c r="J95" s="37" t="s">
        <v>164</v>
      </c>
      <c r="K95" s="33" t="s">
        <v>170</v>
      </c>
      <c r="L95" s="42" t="s">
        <v>170</v>
      </c>
      <c r="M95" s="43"/>
      <c r="N95" s="42" t="s">
        <v>171</v>
      </c>
      <c r="O95" s="44"/>
      <c r="P95" s="33" t="s">
        <v>172</v>
      </c>
    </row>
    <row r="96" spans="1:16" ht="10.5" x14ac:dyDescent="0.25">
      <c r="A96" s="2"/>
      <c r="B96" s="2" t="s">
        <v>152</v>
      </c>
      <c r="C96" s="2" t="s">
        <v>59</v>
      </c>
      <c r="D96" s="2" t="s">
        <v>57</v>
      </c>
      <c r="E96" s="2" t="s">
        <v>157</v>
      </c>
      <c r="F96" s="40"/>
      <c r="G96" s="19"/>
      <c r="H96" s="19"/>
      <c r="I96" s="57" t="s">
        <v>30</v>
      </c>
      <c r="J96" s="5"/>
      <c r="K96" s="8"/>
      <c r="L96" s="8"/>
      <c r="M96" s="8"/>
      <c r="N96" s="8"/>
      <c r="O96" s="8"/>
      <c r="P96" s="8"/>
    </row>
    <row r="97" spans="1:16" ht="10.5" x14ac:dyDescent="0.25">
      <c r="A97" s="3"/>
      <c r="B97" s="6"/>
      <c r="C97" s="3"/>
      <c r="D97" s="3"/>
      <c r="E97" s="3"/>
      <c r="F97" s="41"/>
      <c r="G97" s="19"/>
      <c r="H97" s="19"/>
      <c r="I97" s="57"/>
      <c r="J97" s="6" t="s">
        <v>96</v>
      </c>
      <c r="K97" s="9"/>
      <c r="L97" s="9"/>
      <c r="M97" s="9"/>
      <c r="N97" s="9"/>
      <c r="O97" s="9">
        <v>0</v>
      </c>
      <c r="P97" s="9">
        <v>1</v>
      </c>
    </row>
    <row r="98" spans="1:16" x14ac:dyDescent="0.2">
      <c r="A98" s="7"/>
      <c r="B98" s="4"/>
      <c r="C98" s="7"/>
      <c r="D98" s="7"/>
      <c r="E98" s="7"/>
      <c r="F98" s="27"/>
      <c r="G98" s="18"/>
      <c r="H98" s="18"/>
      <c r="I98" s="57"/>
      <c r="J98" s="5"/>
      <c r="K98" s="8"/>
      <c r="L98" s="8"/>
      <c r="M98" s="8"/>
      <c r="N98" s="8"/>
      <c r="O98" s="8"/>
      <c r="P98" s="8"/>
    </row>
    <row r="99" spans="1:16" x14ac:dyDescent="0.2">
      <c r="A99" s="8"/>
      <c r="B99" s="5"/>
      <c r="C99" s="8"/>
      <c r="D99" s="8"/>
      <c r="E99" s="8"/>
      <c r="F99" s="28"/>
      <c r="G99" s="18"/>
      <c r="H99" s="18"/>
      <c r="I99" s="57"/>
      <c r="J99" s="5" t="s">
        <v>97</v>
      </c>
      <c r="K99" s="8"/>
      <c r="L99" s="8"/>
      <c r="M99" s="8"/>
      <c r="N99" s="8"/>
      <c r="O99" s="8"/>
      <c r="P99" s="8"/>
    </row>
    <row r="100" spans="1:16" x14ac:dyDescent="0.2">
      <c r="A100" s="8"/>
      <c r="B100" s="5"/>
      <c r="C100" s="8"/>
      <c r="D100" s="8"/>
      <c r="E100" s="8"/>
      <c r="F100" s="28"/>
      <c r="G100" s="18"/>
      <c r="H100" s="18"/>
      <c r="I100" s="57"/>
      <c r="J100" s="4"/>
      <c r="K100" s="7"/>
      <c r="L100" s="7"/>
      <c r="M100" s="7"/>
      <c r="N100" s="7"/>
      <c r="O100" s="7"/>
      <c r="P100" s="7"/>
    </row>
    <row r="101" spans="1:16" x14ac:dyDescent="0.2">
      <c r="A101" s="8"/>
      <c r="B101" s="5"/>
      <c r="C101" s="8"/>
      <c r="D101" s="8"/>
      <c r="E101" s="8"/>
      <c r="F101" s="28"/>
      <c r="G101" s="18"/>
      <c r="H101" s="18"/>
      <c r="I101" s="57"/>
      <c r="J101" s="6" t="s">
        <v>98</v>
      </c>
      <c r="K101" s="9"/>
      <c r="L101" s="9"/>
      <c r="M101" s="9"/>
      <c r="N101" s="9"/>
      <c r="O101" s="9">
        <v>1</v>
      </c>
      <c r="P101" s="9">
        <v>3</v>
      </c>
    </row>
    <row r="102" spans="1:16" x14ac:dyDescent="0.2">
      <c r="A102" s="8"/>
      <c r="B102" s="5"/>
      <c r="C102" s="8"/>
      <c r="D102" s="8"/>
      <c r="E102" s="8"/>
      <c r="F102" s="28"/>
      <c r="G102" s="18"/>
      <c r="H102" s="18"/>
      <c r="I102" s="57"/>
      <c r="J102" s="5"/>
      <c r="K102" s="8"/>
      <c r="L102" s="8"/>
      <c r="M102" s="8"/>
      <c r="N102" s="8"/>
      <c r="O102" s="8"/>
      <c r="P102" s="8"/>
    </row>
    <row r="103" spans="1:16" x14ac:dyDescent="0.2">
      <c r="A103" s="8"/>
      <c r="B103" s="5"/>
      <c r="C103" s="8"/>
      <c r="D103" s="8"/>
      <c r="E103" s="8"/>
      <c r="F103" s="28"/>
      <c r="G103" s="18"/>
      <c r="H103" s="18"/>
      <c r="I103" s="57"/>
      <c r="J103" s="5" t="s">
        <v>99</v>
      </c>
      <c r="K103" s="8"/>
      <c r="L103" s="8"/>
      <c r="M103" s="8">
        <v>1</v>
      </c>
      <c r="N103" s="8"/>
      <c r="O103" s="8"/>
      <c r="P103" s="8">
        <v>10</v>
      </c>
    </row>
    <row r="104" spans="1:16" x14ac:dyDescent="0.2">
      <c r="A104" s="8"/>
      <c r="B104" s="5" t="s">
        <v>39</v>
      </c>
      <c r="C104" s="8">
        <v>214</v>
      </c>
      <c r="D104" s="8" t="s">
        <v>21</v>
      </c>
      <c r="E104" s="8">
        <v>21</v>
      </c>
      <c r="F104" s="29">
        <v>7209.99</v>
      </c>
      <c r="G104" s="38"/>
      <c r="H104" s="18"/>
      <c r="I104" s="57"/>
      <c r="J104" s="4"/>
      <c r="K104" s="7"/>
      <c r="L104" s="7"/>
      <c r="M104" s="7"/>
      <c r="N104" s="7"/>
      <c r="O104" s="7"/>
      <c r="P104" s="7"/>
    </row>
    <row r="105" spans="1:16" x14ac:dyDescent="0.2">
      <c r="A105" s="8"/>
      <c r="B105" s="5"/>
      <c r="C105" s="8"/>
      <c r="D105" s="8"/>
      <c r="E105" s="8"/>
      <c r="F105" s="28"/>
      <c r="G105" s="18"/>
      <c r="H105" s="18"/>
      <c r="I105" s="57"/>
      <c r="J105" s="6" t="s">
        <v>100</v>
      </c>
      <c r="K105" s="9"/>
      <c r="L105" s="9"/>
      <c r="M105" s="9"/>
      <c r="N105" s="9"/>
      <c r="O105" s="9">
        <v>1</v>
      </c>
      <c r="P105" s="9">
        <v>4</v>
      </c>
    </row>
    <row r="106" spans="1:16" x14ac:dyDescent="0.2">
      <c r="A106" s="8"/>
      <c r="B106" s="5"/>
      <c r="C106" s="8"/>
      <c r="D106" s="8"/>
      <c r="E106" s="8"/>
      <c r="F106" s="28"/>
      <c r="G106" s="18"/>
      <c r="H106" s="18"/>
      <c r="I106" s="57"/>
      <c r="J106" s="5"/>
      <c r="K106" s="8"/>
      <c r="L106" s="8"/>
      <c r="M106" s="8"/>
      <c r="N106" s="8"/>
      <c r="O106" s="8"/>
      <c r="P106" s="8"/>
    </row>
    <row r="107" spans="1:16" x14ac:dyDescent="0.2">
      <c r="A107" s="8" t="s">
        <v>32</v>
      </c>
      <c r="B107" s="5" t="s">
        <v>22</v>
      </c>
      <c r="C107" s="8">
        <v>8</v>
      </c>
      <c r="D107" s="8" t="s">
        <v>21</v>
      </c>
      <c r="E107" s="8">
        <v>21</v>
      </c>
      <c r="F107" s="29">
        <v>7209.99</v>
      </c>
      <c r="G107" s="38"/>
      <c r="H107" s="18"/>
      <c r="I107" s="57"/>
      <c r="J107" s="5" t="s">
        <v>101</v>
      </c>
      <c r="K107" s="8"/>
      <c r="L107" s="8"/>
      <c r="M107" s="8"/>
      <c r="N107" s="8"/>
      <c r="O107" s="8"/>
      <c r="P107" s="8">
        <v>3</v>
      </c>
    </row>
    <row r="108" spans="1:16" x14ac:dyDescent="0.2">
      <c r="A108" s="8"/>
      <c r="B108" s="5"/>
      <c r="C108" s="8"/>
      <c r="D108" s="8"/>
      <c r="E108" s="8"/>
      <c r="F108" s="28"/>
      <c r="G108" s="18"/>
      <c r="H108" s="18"/>
      <c r="I108" s="57"/>
      <c r="J108" s="4"/>
      <c r="K108" s="7"/>
      <c r="L108" s="7"/>
      <c r="M108" s="7"/>
      <c r="N108" s="7"/>
      <c r="O108" s="7"/>
      <c r="P108" s="7"/>
    </row>
    <row r="109" spans="1:16" x14ac:dyDescent="0.2">
      <c r="A109" s="8"/>
      <c r="B109" s="5"/>
      <c r="C109" s="8"/>
      <c r="D109" s="8"/>
      <c r="E109" s="8"/>
      <c r="F109" s="28"/>
      <c r="G109" s="18"/>
      <c r="H109" s="18"/>
      <c r="I109" s="57"/>
      <c r="J109" s="6" t="s">
        <v>102</v>
      </c>
      <c r="K109" s="9"/>
      <c r="L109" s="9"/>
      <c r="M109" s="9"/>
      <c r="N109" s="9"/>
      <c r="O109" s="9"/>
      <c r="P109" s="9"/>
    </row>
    <row r="110" spans="1:16" ht="20" x14ac:dyDescent="0.2">
      <c r="A110" s="8"/>
      <c r="B110" s="26" t="s">
        <v>60</v>
      </c>
      <c r="C110" s="8">
        <v>19</v>
      </c>
      <c r="D110" s="8" t="s">
        <v>21</v>
      </c>
      <c r="E110" s="8">
        <v>22</v>
      </c>
      <c r="F110" s="29">
        <v>7209.99</v>
      </c>
      <c r="G110" s="38"/>
      <c r="H110" s="18"/>
      <c r="I110" s="57"/>
      <c r="J110" s="5"/>
      <c r="K110" s="8"/>
      <c r="L110" s="8"/>
      <c r="M110" s="8"/>
      <c r="N110" s="8"/>
      <c r="O110" s="8"/>
      <c r="P110" s="8"/>
    </row>
    <row r="111" spans="1:16" x14ac:dyDescent="0.2">
      <c r="A111" s="8"/>
      <c r="B111" s="5"/>
      <c r="C111" s="8"/>
      <c r="D111" s="8"/>
      <c r="E111" s="8"/>
      <c r="F111" s="28"/>
      <c r="G111" s="18"/>
      <c r="H111" s="18"/>
      <c r="I111" s="57"/>
      <c r="J111" s="5" t="s">
        <v>103</v>
      </c>
      <c r="K111" s="8"/>
      <c r="L111" s="8"/>
      <c r="M111" s="8"/>
      <c r="N111" s="8"/>
      <c r="O111" s="8">
        <v>1</v>
      </c>
      <c r="P111" s="8">
        <v>2</v>
      </c>
    </row>
    <row r="112" spans="1:16" x14ac:dyDescent="0.2">
      <c r="A112" s="8"/>
      <c r="B112" s="5"/>
      <c r="C112" s="8"/>
      <c r="D112" s="8"/>
      <c r="E112" s="8"/>
      <c r="F112" s="28"/>
      <c r="G112" s="18"/>
      <c r="H112" s="18"/>
      <c r="I112" s="57"/>
      <c r="J112" s="4"/>
      <c r="K112" s="7"/>
      <c r="L112" s="7"/>
      <c r="M112" s="7"/>
      <c r="N112" s="7"/>
      <c r="O112" s="7"/>
      <c r="P112" s="7"/>
    </row>
    <row r="113" spans="1:16" x14ac:dyDescent="0.2">
      <c r="A113" s="8"/>
      <c r="B113" s="5" t="s">
        <v>23</v>
      </c>
      <c r="C113" s="8"/>
      <c r="D113" s="8" t="s">
        <v>21</v>
      </c>
      <c r="E113" s="8">
        <v>21</v>
      </c>
      <c r="F113" s="28">
        <v>6992.03</v>
      </c>
      <c r="G113" s="38"/>
      <c r="H113" s="18"/>
      <c r="I113" s="57"/>
      <c r="J113" s="6" t="s">
        <v>104</v>
      </c>
      <c r="K113" s="9"/>
      <c r="L113" s="9"/>
      <c r="M113" s="9"/>
      <c r="N113" s="9"/>
      <c r="O113" s="9">
        <v>1</v>
      </c>
      <c r="P113" s="9">
        <v>8</v>
      </c>
    </row>
    <row r="114" spans="1:16" x14ac:dyDescent="0.2">
      <c r="A114" s="8"/>
      <c r="B114" s="5"/>
      <c r="C114" s="8"/>
      <c r="D114" s="8"/>
      <c r="E114" s="8"/>
      <c r="F114" s="28"/>
      <c r="G114" s="18"/>
      <c r="H114" s="18"/>
      <c r="I114" s="57"/>
      <c r="J114" s="5"/>
      <c r="K114" s="8"/>
      <c r="L114" s="8"/>
      <c r="M114" s="8"/>
      <c r="N114" s="8"/>
      <c r="O114" s="8"/>
      <c r="P114" s="8"/>
    </row>
    <row r="115" spans="1:16" x14ac:dyDescent="0.2">
      <c r="A115" s="8"/>
      <c r="B115" s="5"/>
      <c r="C115" s="8"/>
      <c r="D115" s="8"/>
      <c r="E115" s="8"/>
      <c r="F115" s="28"/>
      <c r="G115" s="18"/>
      <c r="H115" s="18"/>
      <c r="I115" s="57"/>
      <c r="J115" s="5" t="s">
        <v>105</v>
      </c>
      <c r="K115" s="8"/>
      <c r="L115" s="8"/>
      <c r="M115" s="8"/>
      <c r="N115" s="8"/>
      <c r="O115" s="8">
        <v>1</v>
      </c>
      <c r="P115" s="8">
        <v>5</v>
      </c>
    </row>
    <row r="116" spans="1:16" x14ac:dyDescent="0.2">
      <c r="A116" s="8"/>
      <c r="B116" s="5"/>
      <c r="C116" s="8"/>
      <c r="D116" s="8"/>
      <c r="E116" s="8"/>
      <c r="F116" s="28"/>
      <c r="G116" s="18"/>
      <c r="H116" s="18"/>
      <c r="I116" s="57"/>
      <c r="J116" s="4"/>
      <c r="K116" s="7"/>
      <c r="L116" s="7"/>
      <c r="M116" s="7"/>
      <c r="N116" s="7"/>
      <c r="O116" s="7"/>
      <c r="P116" s="7"/>
    </row>
    <row r="117" spans="1:16" x14ac:dyDescent="0.2">
      <c r="A117" s="8"/>
      <c r="B117" s="5"/>
      <c r="C117" s="8"/>
      <c r="D117" s="8"/>
      <c r="E117" s="8"/>
      <c r="F117" s="28"/>
      <c r="G117" s="18"/>
      <c r="H117" s="18"/>
      <c r="I117" s="57"/>
      <c r="J117" s="6" t="s">
        <v>106</v>
      </c>
      <c r="K117" s="9"/>
      <c r="L117" s="9"/>
      <c r="M117" s="9"/>
      <c r="N117" s="9"/>
      <c r="O117" s="9">
        <v>1</v>
      </c>
      <c r="P117" s="9">
        <v>4</v>
      </c>
    </row>
    <row r="118" spans="1:16" x14ac:dyDescent="0.2">
      <c r="A118" s="8"/>
      <c r="B118" s="5"/>
      <c r="C118" s="8"/>
      <c r="D118" s="8"/>
      <c r="E118" s="8"/>
      <c r="F118" s="28"/>
      <c r="G118" s="18"/>
      <c r="H118" s="18"/>
      <c r="I118" s="57"/>
      <c r="J118" s="5"/>
      <c r="K118" s="8"/>
      <c r="L118" s="8"/>
      <c r="M118" s="8"/>
      <c r="N118" s="8"/>
      <c r="O118" s="8"/>
      <c r="P118" s="8"/>
    </row>
    <row r="119" spans="1:16" x14ac:dyDescent="0.2">
      <c r="A119" s="9"/>
      <c r="B119" s="6"/>
      <c r="C119" s="9"/>
      <c r="D119" s="9"/>
      <c r="E119" s="9"/>
      <c r="F119" s="30"/>
      <c r="G119" s="18"/>
      <c r="H119" s="18"/>
      <c r="I119" s="57"/>
      <c r="J119" s="5" t="s">
        <v>107</v>
      </c>
      <c r="K119" s="8"/>
      <c r="L119" s="8"/>
      <c r="M119" s="8"/>
      <c r="N119" s="8"/>
      <c r="O119" s="8"/>
      <c r="P119" s="8">
        <v>1</v>
      </c>
    </row>
    <row r="120" spans="1:16" x14ac:dyDescent="0.2">
      <c r="A120" s="8"/>
      <c r="B120" s="5"/>
      <c r="C120" s="8"/>
      <c r="D120" s="8"/>
      <c r="E120" s="8"/>
      <c r="F120" s="28"/>
      <c r="G120" s="18"/>
      <c r="H120" s="18"/>
      <c r="I120" s="57"/>
      <c r="J120" s="4"/>
      <c r="K120" s="7"/>
      <c r="L120" s="7"/>
      <c r="M120" s="7"/>
      <c r="N120" s="7"/>
      <c r="O120" s="7"/>
      <c r="P120" s="7"/>
    </row>
    <row r="121" spans="1:16" x14ac:dyDescent="0.2">
      <c r="A121" s="8"/>
      <c r="B121" s="5"/>
      <c r="C121" s="8"/>
      <c r="D121" s="8"/>
      <c r="E121" s="8"/>
      <c r="F121" s="28"/>
      <c r="G121" s="18"/>
      <c r="H121" s="18"/>
      <c r="I121" s="57"/>
      <c r="J121" s="6" t="s">
        <v>108</v>
      </c>
      <c r="K121" s="9"/>
      <c r="L121" s="9"/>
      <c r="M121" s="9"/>
      <c r="N121" s="9"/>
      <c r="O121" s="9"/>
      <c r="P121" s="9">
        <v>2</v>
      </c>
    </row>
    <row r="122" spans="1:16" x14ac:dyDescent="0.2">
      <c r="A122" s="8"/>
      <c r="B122" s="5"/>
      <c r="C122" s="8"/>
      <c r="D122" s="8"/>
      <c r="E122" s="8"/>
      <c r="F122" s="28"/>
      <c r="G122" s="18"/>
      <c r="H122" s="18"/>
      <c r="I122" s="57"/>
      <c r="J122" s="5"/>
      <c r="K122" s="8"/>
      <c r="L122" s="8"/>
      <c r="M122" s="8"/>
      <c r="N122" s="8"/>
      <c r="O122" s="8"/>
      <c r="P122" s="8"/>
    </row>
    <row r="123" spans="1:16" x14ac:dyDescent="0.2">
      <c r="A123" s="8"/>
      <c r="B123" s="5" t="s">
        <v>144</v>
      </c>
      <c r="C123" s="8"/>
      <c r="D123" s="8"/>
      <c r="E123" s="8"/>
      <c r="F123" s="28"/>
      <c r="G123" s="18"/>
      <c r="H123" s="18"/>
      <c r="I123" s="57"/>
      <c r="J123" s="5" t="s">
        <v>109</v>
      </c>
      <c r="K123" s="8"/>
      <c r="L123" s="8"/>
      <c r="M123" s="8"/>
      <c r="N123" s="8"/>
      <c r="O123" s="8">
        <v>1</v>
      </c>
      <c r="P123" s="8">
        <v>6</v>
      </c>
    </row>
    <row r="124" spans="1:16" x14ac:dyDescent="0.2">
      <c r="A124" s="8"/>
      <c r="B124" s="5"/>
      <c r="C124" s="8"/>
      <c r="D124" s="8"/>
      <c r="E124" s="8"/>
      <c r="F124" s="28"/>
      <c r="G124" s="18"/>
      <c r="H124" s="18"/>
      <c r="I124" s="57"/>
      <c r="J124" s="4"/>
      <c r="K124" s="7"/>
      <c r="L124" s="7"/>
      <c r="M124" s="7"/>
      <c r="N124" s="7"/>
      <c r="O124" s="7"/>
      <c r="P124" s="7"/>
    </row>
    <row r="125" spans="1:16" x14ac:dyDescent="0.2">
      <c r="A125" s="8"/>
      <c r="B125" s="5" t="s">
        <v>61</v>
      </c>
      <c r="C125" s="8">
        <v>18</v>
      </c>
      <c r="D125" s="8" t="s">
        <v>21</v>
      </c>
      <c r="E125" s="8">
        <v>17</v>
      </c>
      <c r="F125" s="28">
        <f>5086.28575*1.015</f>
        <v>5162.5800362499995</v>
      </c>
      <c r="G125" s="38"/>
      <c r="H125" s="18"/>
      <c r="I125" s="57"/>
      <c r="J125" s="6" t="s">
        <v>110</v>
      </c>
      <c r="K125" s="9"/>
      <c r="L125" s="9"/>
      <c r="M125" s="9"/>
      <c r="N125" s="9"/>
      <c r="O125" s="9">
        <v>1</v>
      </c>
      <c r="P125" s="9">
        <v>2</v>
      </c>
    </row>
    <row r="126" spans="1:16" x14ac:dyDescent="0.2">
      <c r="A126" s="8"/>
      <c r="B126" s="5"/>
      <c r="C126" s="8"/>
      <c r="D126" s="8"/>
      <c r="E126" s="8"/>
      <c r="F126" s="28"/>
      <c r="G126" s="18"/>
      <c r="H126" s="18"/>
      <c r="I126" s="57"/>
      <c r="J126" s="5"/>
      <c r="K126" s="8"/>
      <c r="L126" s="8"/>
      <c r="M126" s="8"/>
      <c r="N126" s="8"/>
      <c r="O126" s="8"/>
      <c r="P126" s="8"/>
    </row>
    <row r="127" spans="1:16" x14ac:dyDescent="0.2">
      <c r="A127" s="8"/>
      <c r="B127" s="5"/>
      <c r="C127" s="8"/>
      <c r="D127" s="8"/>
      <c r="E127" s="8"/>
      <c r="F127" s="28"/>
      <c r="G127" s="18"/>
      <c r="H127" s="18"/>
      <c r="I127" s="57"/>
      <c r="J127" s="5" t="s">
        <v>111</v>
      </c>
      <c r="K127" s="8"/>
      <c r="L127" s="8"/>
      <c r="M127" s="8"/>
      <c r="N127" s="8"/>
      <c r="O127" s="8"/>
      <c r="P127" s="8">
        <v>1</v>
      </c>
    </row>
    <row r="128" spans="1:16" x14ac:dyDescent="0.2">
      <c r="A128" s="8"/>
      <c r="B128" s="5" t="s">
        <v>62</v>
      </c>
      <c r="C128" s="8">
        <v>11</v>
      </c>
      <c r="D128" s="8" t="s">
        <v>21</v>
      </c>
      <c r="E128" s="8">
        <v>17</v>
      </c>
      <c r="F128" s="28">
        <f>5086.28575*1.015</f>
        <v>5162.5800362499995</v>
      </c>
      <c r="G128" s="38"/>
      <c r="H128" s="18"/>
      <c r="I128" s="57"/>
      <c r="J128" s="4"/>
      <c r="K128" s="7"/>
      <c r="L128" s="7"/>
      <c r="M128" s="7"/>
      <c r="N128" s="7"/>
      <c r="O128" s="7"/>
      <c r="P128" s="7"/>
    </row>
    <row r="129" spans="1:16" x14ac:dyDescent="0.2">
      <c r="A129" s="8"/>
      <c r="B129" s="5"/>
      <c r="C129" s="8"/>
      <c r="D129" s="8"/>
      <c r="E129" s="8"/>
      <c r="F129" s="28"/>
      <c r="G129" s="18"/>
      <c r="H129" s="18"/>
      <c r="I129" s="57"/>
      <c r="J129" s="6" t="s">
        <v>112</v>
      </c>
      <c r="K129" s="9"/>
      <c r="L129" s="9"/>
      <c r="M129" s="9"/>
      <c r="N129" s="9"/>
      <c r="O129" s="9"/>
      <c r="P129" s="9"/>
    </row>
    <row r="130" spans="1:16" x14ac:dyDescent="0.2">
      <c r="A130" s="8"/>
      <c r="B130" s="5"/>
      <c r="C130" s="8"/>
      <c r="D130" s="8"/>
      <c r="E130" s="8"/>
      <c r="F130" s="28"/>
      <c r="G130" s="18"/>
      <c r="H130" s="18"/>
      <c r="I130" s="57"/>
      <c r="J130" s="5"/>
      <c r="K130" s="8"/>
      <c r="L130" s="8"/>
      <c r="M130" s="8"/>
      <c r="N130" s="8"/>
      <c r="O130" s="8"/>
      <c r="P130" s="8"/>
    </row>
    <row r="131" spans="1:16" x14ac:dyDescent="0.2">
      <c r="A131" s="8" t="s">
        <v>35</v>
      </c>
      <c r="B131" s="5" t="s">
        <v>63</v>
      </c>
      <c r="C131" s="8">
        <v>2</v>
      </c>
      <c r="D131" s="8" t="s">
        <v>21</v>
      </c>
      <c r="E131" s="8">
        <v>17</v>
      </c>
      <c r="F131" s="28">
        <f>5086.28575*1.015</f>
        <v>5162.5800362499995</v>
      </c>
      <c r="G131" s="38"/>
      <c r="H131" s="18"/>
      <c r="I131" s="57"/>
      <c r="J131" s="5" t="s">
        <v>24</v>
      </c>
      <c r="K131" s="8"/>
      <c r="L131" s="8"/>
      <c r="M131" s="8"/>
      <c r="N131" s="8"/>
      <c r="O131" s="8"/>
      <c r="P131" s="8"/>
    </row>
    <row r="132" spans="1:16" x14ac:dyDescent="0.2">
      <c r="A132" s="8"/>
      <c r="B132" s="5"/>
      <c r="C132" s="8"/>
      <c r="D132" s="8"/>
      <c r="E132" s="8"/>
      <c r="F132" s="28"/>
      <c r="G132" s="18"/>
      <c r="H132" s="18"/>
      <c r="I132" s="57"/>
      <c r="J132" s="4"/>
      <c r="K132" s="7"/>
      <c r="L132" s="7"/>
      <c r="M132" s="7"/>
      <c r="N132" s="7"/>
      <c r="O132" s="7"/>
      <c r="P132" s="7"/>
    </row>
    <row r="133" spans="1:16" x14ac:dyDescent="0.2">
      <c r="A133" s="8"/>
      <c r="B133" s="5"/>
      <c r="C133" s="8"/>
      <c r="D133" s="8"/>
      <c r="E133" s="8"/>
      <c r="F133" s="28"/>
      <c r="G133" s="18"/>
      <c r="H133" s="18"/>
      <c r="I133" s="57"/>
      <c r="J133" s="6" t="s">
        <v>25</v>
      </c>
      <c r="K133" s="9"/>
      <c r="L133" s="9"/>
      <c r="M133" s="9"/>
      <c r="N133" s="9"/>
      <c r="O133" s="9"/>
      <c r="P133" s="9">
        <v>1</v>
      </c>
    </row>
    <row r="134" spans="1:16" x14ac:dyDescent="0.2">
      <c r="A134" s="8"/>
      <c r="B134" s="5" t="s">
        <v>64</v>
      </c>
      <c r="C134" s="8"/>
      <c r="D134" s="8" t="s">
        <v>21</v>
      </c>
      <c r="E134" s="8">
        <v>17</v>
      </c>
      <c r="F134" s="28">
        <f>5086.28575*1.015</f>
        <v>5162.5800362499995</v>
      </c>
      <c r="G134" s="38"/>
      <c r="H134" s="18"/>
      <c r="I134" s="57"/>
      <c r="J134" s="5"/>
      <c r="K134" s="8"/>
      <c r="L134" s="8"/>
      <c r="M134" s="8"/>
      <c r="N134" s="8"/>
      <c r="O134" s="8"/>
      <c r="P134" s="8"/>
    </row>
    <row r="135" spans="1:16" ht="20" x14ac:dyDescent="0.2">
      <c r="A135" s="8"/>
      <c r="B135" s="5"/>
      <c r="C135" s="8"/>
      <c r="D135" s="8"/>
      <c r="E135" s="8"/>
      <c r="F135" s="28"/>
      <c r="G135" s="18"/>
      <c r="H135" s="18"/>
      <c r="I135" s="57"/>
      <c r="J135" s="26" t="s">
        <v>114</v>
      </c>
      <c r="K135" s="8"/>
      <c r="L135" s="8"/>
      <c r="M135" s="8"/>
      <c r="N135" s="8"/>
      <c r="O135" s="8"/>
      <c r="P135" s="8">
        <v>2</v>
      </c>
    </row>
    <row r="136" spans="1:16" x14ac:dyDescent="0.2">
      <c r="A136" s="8"/>
      <c r="B136" s="5"/>
      <c r="C136" s="8"/>
      <c r="D136" s="8"/>
      <c r="E136" s="8"/>
      <c r="F136" s="28"/>
      <c r="G136" s="18"/>
      <c r="H136" s="18"/>
      <c r="I136" s="57"/>
      <c r="J136" s="4"/>
      <c r="K136" s="7"/>
      <c r="L136" s="7"/>
      <c r="M136" s="7"/>
      <c r="N136" s="7"/>
      <c r="O136" s="7"/>
      <c r="P136" s="7"/>
    </row>
    <row r="137" spans="1:16" ht="20" x14ac:dyDescent="0.2">
      <c r="A137" s="8"/>
      <c r="B137" s="5"/>
      <c r="C137" s="8"/>
      <c r="D137" s="8"/>
      <c r="E137" s="8"/>
      <c r="F137" s="28"/>
      <c r="G137" s="18"/>
      <c r="H137" s="18"/>
      <c r="I137" s="57"/>
      <c r="J137" s="36" t="s">
        <v>115</v>
      </c>
      <c r="K137" s="9"/>
      <c r="L137" s="9"/>
      <c r="M137" s="9"/>
      <c r="N137" s="9"/>
      <c r="O137" s="9"/>
      <c r="P137" s="9">
        <v>18</v>
      </c>
    </row>
    <row r="138" spans="1:16" x14ac:dyDescent="0.2">
      <c r="A138" s="8"/>
      <c r="B138" s="5"/>
      <c r="C138" s="8"/>
      <c r="D138" s="8"/>
      <c r="E138" s="8"/>
      <c r="F138" s="28"/>
      <c r="G138" s="18"/>
      <c r="H138" s="18"/>
      <c r="I138" s="57"/>
      <c r="J138" s="5"/>
      <c r="K138" s="8"/>
      <c r="L138" s="8"/>
      <c r="M138" s="8"/>
      <c r="N138" s="8"/>
      <c r="O138" s="8"/>
      <c r="P138" s="8"/>
    </row>
    <row r="139" spans="1:16" x14ac:dyDescent="0.2">
      <c r="A139" s="8"/>
      <c r="B139" s="5"/>
      <c r="C139" s="8"/>
      <c r="D139" s="8"/>
      <c r="E139" s="8"/>
      <c r="F139" s="28"/>
      <c r="G139" s="18"/>
      <c r="H139" s="18"/>
      <c r="I139" s="57"/>
      <c r="J139" s="5" t="s">
        <v>113</v>
      </c>
      <c r="K139" s="8"/>
      <c r="L139" s="8"/>
      <c r="M139" s="8"/>
      <c r="N139" s="8"/>
      <c r="O139" s="8"/>
      <c r="P139" s="8"/>
    </row>
    <row r="140" spans="1:16" ht="12.75" customHeight="1" x14ac:dyDescent="0.2">
      <c r="A140" s="9"/>
      <c r="B140" s="6"/>
      <c r="C140" s="9"/>
      <c r="D140" s="9"/>
      <c r="E140" s="9"/>
      <c r="F140" s="30"/>
      <c r="G140" s="18"/>
      <c r="H140" s="18"/>
      <c r="I140" s="58" t="s">
        <v>159</v>
      </c>
      <c r="J140" s="58"/>
      <c r="K140" s="46">
        <f t="shared" ref="K140:P140" si="0">SUM(K12:K139)</f>
        <v>0</v>
      </c>
      <c r="L140" s="46">
        <f t="shared" si="0"/>
        <v>0</v>
      </c>
      <c r="M140" s="49">
        <f t="shared" si="0"/>
        <v>5</v>
      </c>
      <c r="N140" s="46">
        <f t="shared" si="0"/>
        <v>0</v>
      </c>
      <c r="O140" s="46">
        <f t="shared" si="0"/>
        <v>12</v>
      </c>
      <c r="P140" s="46">
        <f t="shared" si="0"/>
        <v>131</v>
      </c>
    </row>
    <row r="141" spans="1:16" x14ac:dyDescent="0.2">
      <c r="A141" s="8"/>
      <c r="B141" s="5"/>
      <c r="C141" s="8"/>
      <c r="D141" s="8"/>
      <c r="E141" s="8"/>
      <c r="F141" s="28"/>
      <c r="G141" s="18"/>
      <c r="H141" s="18"/>
      <c r="I141" s="58"/>
      <c r="J141" s="58"/>
      <c r="K141" s="47"/>
      <c r="L141" s="47"/>
      <c r="M141" s="50"/>
      <c r="N141" s="47"/>
      <c r="O141" s="47"/>
      <c r="P141" s="47"/>
    </row>
    <row r="142" spans="1:16" x14ac:dyDescent="0.2">
      <c r="A142" s="8"/>
      <c r="B142" s="5"/>
      <c r="C142" s="8"/>
      <c r="D142" s="8"/>
      <c r="E142" s="8"/>
      <c r="F142" s="28"/>
      <c r="G142" s="18"/>
      <c r="H142" s="18"/>
      <c r="I142" s="58"/>
      <c r="J142" s="58"/>
      <c r="K142" s="48"/>
      <c r="L142" s="48"/>
      <c r="M142" s="51"/>
      <c r="N142" s="48"/>
      <c r="O142" s="48"/>
      <c r="P142" s="48"/>
    </row>
    <row r="143" spans="1:16" x14ac:dyDescent="0.2">
      <c r="A143" s="8"/>
      <c r="B143" s="5"/>
      <c r="C143" s="8"/>
      <c r="D143" s="8"/>
      <c r="E143" s="8"/>
      <c r="F143" s="28"/>
      <c r="G143" s="18"/>
      <c r="H143" s="18"/>
      <c r="K143" s="17"/>
      <c r="L143" s="17"/>
      <c r="M143" s="17"/>
      <c r="N143" s="17"/>
      <c r="O143" s="17"/>
      <c r="P143" s="17"/>
    </row>
    <row r="144" spans="1:16" x14ac:dyDescent="0.2">
      <c r="A144" s="8" t="s">
        <v>34</v>
      </c>
      <c r="B144" s="5"/>
      <c r="C144" s="8"/>
      <c r="D144" s="8"/>
      <c r="E144" s="8"/>
      <c r="F144" s="28"/>
      <c r="G144" s="18"/>
      <c r="H144" s="18"/>
      <c r="J144" s="1" t="s">
        <v>26</v>
      </c>
      <c r="K144" s="18"/>
      <c r="L144" s="18"/>
      <c r="M144" s="18"/>
      <c r="N144" s="18"/>
      <c r="O144" s="18"/>
      <c r="P144" s="18"/>
    </row>
    <row r="145" spans="1:16" ht="10.5" x14ac:dyDescent="0.25">
      <c r="B145" s="5" t="s">
        <v>145</v>
      </c>
      <c r="C145" s="8">
        <v>161</v>
      </c>
      <c r="D145" s="8" t="s">
        <v>21</v>
      </c>
      <c r="E145" s="8">
        <v>15</v>
      </c>
      <c r="F145" s="29">
        <f>4561.62925*1.015</f>
        <v>4630.0536887499993</v>
      </c>
      <c r="G145" s="38"/>
      <c r="H145" s="18"/>
      <c r="J145" s="19"/>
      <c r="K145" s="19"/>
      <c r="L145" s="19"/>
      <c r="M145" s="19"/>
      <c r="N145" s="19"/>
      <c r="O145" s="19"/>
      <c r="P145" s="19"/>
    </row>
    <row r="146" spans="1:16" x14ac:dyDescent="0.2">
      <c r="A146" s="8"/>
      <c r="B146" s="5"/>
      <c r="C146" s="8"/>
      <c r="D146" s="8"/>
      <c r="E146" s="8"/>
      <c r="F146" s="28"/>
      <c r="G146" s="18"/>
      <c r="H146" s="18"/>
      <c r="J146" s="1" t="s">
        <v>27</v>
      </c>
    </row>
    <row r="147" spans="1:16" x14ac:dyDescent="0.2">
      <c r="A147" s="8"/>
      <c r="B147" s="5"/>
      <c r="C147" s="8"/>
      <c r="D147" s="8"/>
      <c r="E147" s="8"/>
      <c r="F147" s="28"/>
      <c r="G147" s="18"/>
      <c r="H147" s="18"/>
      <c r="K147" s="18"/>
      <c r="L147" s="18"/>
      <c r="M147" s="18"/>
      <c r="N147" s="18"/>
      <c r="O147" s="18"/>
      <c r="P147" s="18"/>
    </row>
    <row r="148" spans="1:16" x14ac:dyDescent="0.2">
      <c r="A148" s="8"/>
      <c r="B148" s="5"/>
      <c r="C148" s="8"/>
      <c r="D148" s="8"/>
      <c r="E148" s="8"/>
      <c r="F148" s="28"/>
      <c r="G148" s="18"/>
      <c r="H148" s="18"/>
      <c r="J148" s="1" t="s">
        <v>165</v>
      </c>
      <c r="K148" s="18"/>
      <c r="L148" s="18"/>
      <c r="M148" s="18"/>
      <c r="N148" s="18"/>
      <c r="O148" s="18"/>
      <c r="P148" s="18"/>
    </row>
    <row r="149" spans="1:16" x14ac:dyDescent="0.2">
      <c r="A149" s="9"/>
      <c r="B149" s="6"/>
      <c r="C149" s="9"/>
      <c r="D149" s="9"/>
      <c r="E149" s="9"/>
      <c r="F149" s="9"/>
      <c r="G149" s="18"/>
      <c r="H149" s="18"/>
    </row>
    <row r="150" spans="1:16" x14ac:dyDescent="0.2">
      <c r="J150" s="1" t="s">
        <v>166</v>
      </c>
    </row>
    <row r="152" spans="1:16" x14ac:dyDescent="0.2">
      <c r="J152" s="1" t="s">
        <v>160</v>
      </c>
    </row>
    <row r="154" spans="1:16" x14ac:dyDescent="0.2">
      <c r="J154" s="1" t="s">
        <v>161</v>
      </c>
    </row>
    <row r="156" spans="1:16" x14ac:dyDescent="0.2">
      <c r="J156" s="1" t="s">
        <v>167</v>
      </c>
    </row>
    <row r="160" spans="1:16" ht="10.5" x14ac:dyDescent="0.25">
      <c r="A160" s="10"/>
      <c r="C160" s="10" t="s">
        <v>53</v>
      </c>
    </row>
    <row r="161" spans="1:8" ht="10.5" x14ac:dyDescent="0.25">
      <c r="C161" s="10"/>
    </row>
    <row r="162" spans="1:8" ht="10.5" x14ac:dyDescent="0.25">
      <c r="C162" s="10" t="s">
        <v>54</v>
      </c>
    </row>
    <row r="163" spans="1:8" ht="10.5" x14ac:dyDescent="0.25">
      <c r="B163" s="23">
        <v>46178</v>
      </c>
      <c r="C163" s="10"/>
    </row>
    <row r="164" spans="1:8" ht="10.5" x14ac:dyDescent="0.25">
      <c r="C164" s="10" t="s">
        <v>173</v>
      </c>
    </row>
    <row r="166" spans="1:8" ht="12.75" customHeight="1" x14ac:dyDescent="0.2">
      <c r="A166" s="4"/>
      <c r="B166" s="4"/>
      <c r="C166" s="4"/>
      <c r="D166" s="4"/>
      <c r="E166" s="4"/>
      <c r="F166" s="39" t="s">
        <v>162</v>
      </c>
    </row>
    <row r="167" spans="1:8" ht="10.5" x14ac:dyDescent="0.25">
      <c r="A167" s="2"/>
      <c r="B167" s="2" t="s">
        <v>66</v>
      </c>
      <c r="C167" s="2" t="s">
        <v>56</v>
      </c>
      <c r="D167" s="2" t="s">
        <v>1</v>
      </c>
      <c r="E167" s="2" t="s">
        <v>38</v>
      </c>
      <c r="F167" s="40"/>
      <c r="G167" s="19"/>
      <c r="H167" s="19"/>
    </row>
    <row r="168" spans="1:8" ht="10.5" x14ac:dyDescent="0.25">
      <c r="A168" s="2" t="s">
        <v>6</v>
      </c>
      <c r="B168" s="2" t="s">
        <v>8</v>
      </c>
      <c r="C168" s="2"/>
      <c r="D168" s="2" t="s">
        <v>8</v>
      </c>
      <c r="E168" s="2"/>
      <c r="F168" s="40"/>
      <c r="G168" s="19"/>
      <c r="H168" s="19"/>
    </row>
    <row r="169" spans="1:8" ht="10.5" x14ac:dyDescent="0.25">
      <c r="A169" s="2"/>
      <c r="B169" s="2" t="s">
        <v>153</v>
      </c>
      <c r="C169" s="2" t="s">
        <v>59</v>
      </c>
      <c r="D169" s="2" t="s">
        <v>57</v>
      </c>
      <c r="E169" s="2" t="s">
        <v>157</v>
      </c>
      <c r="F169" s="40"/>
      <c r="G169" s="19"/>
      <c r="H169" s="19"/>
    </row>
    <row r="170" spans="1:8" ht="10.5" x14ac:dyDescent="0.25">
      <c r="A170" s="3"/>
      <c r="B170" s="6"/>
      <c r="C170" s="3"/>
      <c r="D170" s="3"/>
      <c r="E170" s="3"/>
      <c r="F170" s="41"/>
      <c r="G170" s="19"/>
      <c r="H170" s="19"/>
    </row>
    <row r="171" spans="1:8" x14ac:dyDescent="0.2">
      <c r="A171" s="7"/>
      <c r="B171" s="4"/>
      <c r="C171" s="7"/>
      <c r="D171" s="7"/>
      <c r="E171" s="7"/>
      <c r="F171" s="7"/>
      <c r="G171" s="18"/>
      <c r="H171" s="18"/>
    </row>
    <row r="172" spans="1:8" x14ac:dyDescent="0.2">
      <c r="A172" s="8"/>
      <c r="B172" s="5"/>
      <c r="C172" s="8"/>
      <c r="D172" s="8"/>
      <c r="E172" s="8"/>
      <c r="F172" s="8"/>
      <c r="G172" s="18"/>
      <c r="H172" s="18"/>
    </row>
    <row r="173" spans="1:8" ht="20" x14ac:dyDescent="0.2">
      <c r="A173" s="8"/>
      <c r="B173" s="26" t="s">
        <v>65</v>
      </c>
      <c r="C173" s="8">
        <v>5</v>
      </c>
      <c r="D173" s="8" t="s">
        <v>21</v>
      </c>
      <c r="E173" s="8">
        <v>23</v>
      </c>
      <c r="F173" s="28">
        <v>11944.55</v>
      </c>
      <c r="G173" s="38"/>
      <c r="H173" s="18"/>
    </row>
    <row r="174" spans="1:8" x14ac:dyDescent="0.2">
      <c r="A174" s="8"/>
      <c r="B174" s="5"/>
      <c r="C174" s="8"/>
      <c r="D174" s="8"/>
      <c r="E174" s="8"/>
      <c r="F174" s="28"/>
      <c r="G174" s="18"/>
      <c r="H174" s="18"/>
    </row>
    <row r="175" spans="1:8" x14ac:dyDescent="0.2">
      <c r="A175" s="8"/>
      <c r="B175" s="5" t="s">
        <v>146</v>
      </c>
      <c r="C175" s="8"/>
      <c r="D175" s="8" t="s">
        <v>21</v>
      </c>
      <c r="E175" s="8">
        <v>23</v>
      </c>
      <c r="F175" s="28">
        <v>12707.89</v>
      </c>
      <c r="G175" s="38"/>
      <c r="H175" s="18"/>
    </row>
    <row r="176" spans="1:8" x14ac:dyDescent="0.2">
      <c r="A176" s="8" t="s">
        <v>30</v>
      </c>
      <c r="B176" s="5"/>
      <c r="C176" s="8"/>
      <c r="D176" s="8"/>
      <c r="E176" s="8"/>
      <c r="F176" s="28"/>
      <c r="G176" s="18"/>
      <c r="H176" s="18"/>
    </row>
    <row r="177" spans="1:8" x14ac:dyDescent="0.2">
      <c r="A177" s="8"/>
      <c r="B177" s="5" t="s">
        <v>147</v>
      </c>
      <c r="C177" s="8"/>
      <c r="D177" s="8" t="s">
        <v>21</v>
      </c>
      <c r="E177" s="8">
        <v>23</v>
      </c>
      <c r="F177" s="28">
        <v>11944.55</v>
      </c>
      <c r="G177" s="38"/>
      <c r="H177" s="18"/>
    </row>
    <row r="178" spans="1:8" x14ac:dyDescent="0.2">
      <c r="A178" s="8"/>
      <c r="B178" s="5"/>
      <c r="C178" s="8"/>
      <c r="D178" s="8"/>
      <c r="E178" s="8"/>
      <c r="F178" s="28"/>
      <c r="G178" s="18"/>
      <c r="H178" s="18"/>
    </row>
    <row r="179" spans="1:8" x14ac:dyDescent="0.2">
      <c r="A179" s="8"/>
      <c r="B179" s="5" t="s">
        <v>148</v>
      </c>
      <c r="C179" s="8"/>
      <c r="D179" s="8" t="s">
        <v>21</v>
      </c>
      <c r="E179" s="8">
        <v>23</v>
      </c>
      <c r="F179" s="28">
        <v>11944.55</v>
      </c>
      <c r="G179" s="38"/>
      <c r="H179" s="18"/>
    </row>
    <row r="180" spans="1:8" x14ac:dyDescent="0.2">
      <c r="A180" s="8"/>
      <c r="B180" s="5"/>
      <c r="C180" s="8"/>
      <c r="D180" s="8"/>
      <c r="E180" s="8"/>
      <c r="F180" s="28"/>
      <c r="G180" s="18"/>
      <c r="H180" s="18"/>
    </row>
    <row r="181" spans="1:8" x14ac:dyDescent="0.2">
      <c r="A181" s="9"/>
      <c r="B181" s="6"/>
      <c r="C181" s="9"/>
      <c r="D181" s="9"/>
      <c r="E181" s="9"/>
      <c r="F181" s="30"/>
      <c r="G181" s="18"/>
      <c r="H181" s="18"/>
    </row>
    <row r="182" spans="1:8" x14ac:dyDescent="0.2">
      <c r="A182" s="8"/>
      <c r="B182" s="5"/>
      <c r="C182" s="8"/>
      <c r="D182" s="8"/>
      <c r="E182" s="8"/>
      <c r="F182" s="28"/>
      <c r="G182" s="18"/>
      <c r="H182" s="18"/>
    </row>
    <row r="183" spans="1:8" x14ac:dyDescent="0.2">
      <c r="A183" s="8"/>
      <c r="B183" s="5"/>
      <c r="C183" s="8"/>
      <c r="D183" s="8"/>
      <c r="E183" s="8"/>
      <c r="F183" s="28"/>
      <c r="G183" s="18"/>
      <c r="H183" s="18"/>
    </row>
    <row r="184" spans="1:8" ht="20" x14ac:dyDescent="0.2">
      <c r="A184" s="8"/>
      <c r="B184" s="26" t="s">
        <v>67</v>
      </c>
      <c r="C184" s="8">
        <v>4</v>
      </c>
      <c r="D184" s="8" t="s">
        <v>21</v>
      </c>
      <c r="E184" s="8">
        <v>21</v>
      </c>
      <c r="F184" s="28">
        <f>6888.697*1.015</f>
        <v>6992.0274549999995</v>
      </c>
      <c r="G184" s="38"/>
      <c r="H184" s="18"/>
    </row>
    <row r="185" spans="1:8" x14ac:dyDescent="0.2">
      <c r="A185" s="8"/>
      <c r="B185" s="5"/>
      <c r="C185" s="8"/>
      <c r="D185" s="8"/>
      <c r="E185" s="8"/>
      <c r="F185" s="28"/>
      <c r="G185" s="18"/>
      <c r="H185" s="18"/>
    </row>
    <row r="186" spans="1:8" x14ac:dyDescent="0.2">
      <c r="A186" s="8"/>
      <c r="B186" s="5" t="s">
        <v>68</v>
      </c>
      <c r="C186" s="8">
        <v>1</v>
      </c>
      <c r="D186" s="8" t="s">
        <v>21</v>
      </c>
      <c r="E186" s="8">
        <v>21</v>
      </c>
      <c r="F186" s="28">
        <f>6888.697*1.015</f>
        <v>6992.0274549999995</v>
      </c>
      <c r="G186" s="38"/>
      <c r="H186" s="18"/>
    </row>
    <row r="187" spans="1:8" x14ac:dyDescent="0.2">
      <c r="A187" s="8"/>
      <c r="B187" s="5"/>
      <c r="C187" s="8"/>
      <c r="D187" s="8"/>
      <c r="E187" s="8"/>
      <c r="F187" s="28"/>
      <c r="G187" s="38"/>
      <c r="H187" s="18"/>
    </row>
    <row r="188" spans="1:8" x14ac:dyDescent="0.2">
      <c r="A188" s="8" t="s">
        <v>32</v>
      </c>
      <c r="B188" s="5" t="s">
        <v>69</v>
      </c>
      <c r="C188" s="8">
        <v>3</v>
      </c>
      <c r="D188" s="8" t="s">
        <v>21</v>
      </c>
      <c r="E188" s="8">
        <v>21</v>
      </c>
      <c r="F188" s="28">
        <v>10418.76</v>
      </c>
      <c r="G188" s="38"/>
      <c r="H188" s="18"/>
    </row>
    <row r="189" spans="1:8" x14ac:dyDescent="0.2">
      <c r="A189" s="8"/>
      <c r="B189" s="5"/>
      <c r="C189" s="8"/>
      <c r="D189" s="8"/>
      <c r="E189" s="8"/>
      <c r="F189" s="28"/>
      <c r="G189" s="18"/>
      <c r="H189" s="18"/>
    </row>
    <row r="190" spans="1:8" x14ac:dyDescent="0.2">
      <c r="A190" s="8"/>
      <c r="B190" s="5" t="s">
        <v>40</v>
      </c>
      <c r="C190" s="8">
        <v>2</v>
      </c>
      <c r="D190" s="8" t="s">
        <v>21</v>
      </c>
      <c r="E190" s="8">
        <v>21</v>
      </c>
      <c r="F190" s="28">
        <f>6888.697*1.015</f>
        <v>6992.0274549999995</v>
      </c>
      <c r="G190" s="38"/>
      <c r="H190" s="18"/>
    </row>
    <row r="191" spans="1:8" x14ac:dyDescent="0.2">
      <c r="A191" s="8"/>
      <c r="B191" s="5"/>
      <c r="C191" s="8"/>
      <c r="D191" s="8"/>
      <c r="E191" s="8"/>
      <c r="F191" s="28"/>
      <c r="G191" s="18"/>
      <c r="H191" s="18"/>
    </row>
    <row r="192" spans="1:8" x14ac:dyDescent="0.2">
      <c r="A192" s="8"/>
      <c r="B192" s="5" t="s">
        <v>149</v>
      </c>
      <c r="C192" s="8"/>
      <c r="D192" s="8" t="s">
        <v>21</v>
      </c>
      <c r="E192" s="8">
        <v>21</v>
      </c>
      <c r="F192" s="28">
        <f>9503.76925*1.015</f>
        <v>9646.3257887499985</v>
      </c>
      <c r="G192" s="38"/>
      <c r="H192" s="18"/>
    </row>
    <row r="193" spans="1:8" x14ac:dyDescent="0.2">
      <c r="A193" s="8"/>
      <c r="B193" s="5"/>
      <c r="C193" s="8"/>
      <c r="D193" s="20"/>
      <c r="E193" s="8"/>
      <c r="F193" s="28"/>
      <c r="G193" s="18"/>
      <c r="H193" s="18"/>
    </row>
    <row r="194" spans="1:8" x14ac:dyDescent="0.2">
      <c r="A194" s="9"/>
      <c r="B194" s="6"/>
      <c r="C194" s="9"/>
      <c r="D194" s="9"/>
      <c r="E194" s="9"/>
      <c r="F194" s="30"/>
      <c r="G194" s="18"/>
      <c r="H194" s="18"/>
    </row>
    <row r="195" spans="1:8" x14ac:dyDescent="0.2">
      <c r="A195" s="8"/>
      <c r="B195" s="5"/>
      <c r="C195" s="8"/>
      <c r="D195" s="8"/>
      <c r="E195" s="8"/>
      <c r="F195" s="28"/>
      <c r="G195" s="18"/>
      <c r="H195" s="18"/>
    </row>
    <row r="196" spans="1:8" x14ac:dyDescent="0.2">
      <c r="A196" s="8"/>
      <c r="B196" s="5"/>
      <c r="C196" s="8"/>
      <c r="D196" s="8"/>
      <c r="E196" s="8"/>
      <c r="F196" s="28"/>
      <c r="G196" s="18"/>
      <c r="H196" s="18"/>
    </row>
    <row r="197" spans="1:8" x14ac:dyDescent="0.2">
      <c r="A197" s="8"/>
      <c r="B197" s="26" t="s">
        <v>70</v>
      </c>
      <c r="C197" s="8">
        <v>17</v>
      </c>
      <c r="D197" s="8" t="s">
        <v>21</v>
      </c>
      <c r="E197" s="8">
        <v>17</v>
      </c>
      <c r="F197" s="28">
        <f>5086.28575*1.015</f>
        <v>5162.5800362499995</v>
      </c>
      <c r="G197" s="38"/>
      <c r="H197" s="18"/>
    </row>
    <row r="198" spans="1:8" x14ac:dyDescent="0.2">
      <c r="A198" s="8"/>
      <c r="B198" s="5"/>
      <c r="C198" s="8"/>
      <c r="D198" s="8"/>
      <c r="E198" s="8"/>
      <c r="F198" s="28"/>
      <c r="G198" s="18"/>
      <c r="H198" s="18"/>
    </row>
    <row r="199" spans="1:8" x14ac:dyDescent="0.2">
      <c r="A199" s="8" t="s">
        <v>35</v>
      </c>
      <c r="B199" s="5" t="s">
        <v>71</v>
      </c>
      <c r="C199" s="8">
        <v>1</v>
      </c>
      <c r="D199" s="8" t="s">
        <v>21</v>
      </c>
      <c r="E199" s="8">
        <v>17</v>
      </c>
      <c r="F199" s="28">
        <f>5086.28575*1.015</f>
        <v>5162.5800362499995</v>
      </c>
      <c r="G199" s="38"/>
      <c r="H199" s="18"/>
    </row>
    <row r="200" spans="1:8" x14ac:dyDescent="0.2">
      <c r="A200" s="8"/>
      <c r="B200" s="5"/>
      <c r="C200" s="8"/>
      <c r="D200" s="8"/>
      <c r="E200" s="8"/>
      <c r="F200" s="28"/>
      <c r="G200" s="18"/>
      <c r="H200" s="18"/>
    </row>
    <row r="201" spans="1:8" x14ac:dyDescent="0.2">
      <c r="A201" s="8"/>
      <c r="B201" s="5" t="s">
        <v>41</v>
      </c>
      <c r="C201" s="8"/>
      <c r="D201" s="8" t="s">
        <v>21</v>
      </c>
      <c r="E201" s="8">
        <v>17</v>
      </c>
      <c r="F201" s="28">
        <f>5086.28575*1.015</f>
        <v>5162.5800362499995</v>
      </c>
      <c r="G201" s="38"/>
      <c r="H201" s="18"/>
    </row>
    <row r="202" spans="1:8" x14ac:dyDescent="0.2">
      <c r="A202" s="9"/>
      <c r="B202" s="6"/>
      <c r="C202" s="9"/>
      <c r="D202" s="9"/>
      <c r="E202" s="9"/>
      <c r="F202" s="30"/>
      <c r="G202" s="18"/>
      <c r="H202" s="18"/>
    </row>
    <row r="203" spans="1:8" x14ac:dyDescent="0.2">
      <c r="A203" s="8"/>
      <c r="B203" s="5"/>
      <c r="C203" s="8"/>
      <c r="D203" s="8"/>
      <c r="E203" s="8"/>
      <c r="F203" s="28"/>
      <c r="G203" s="18"/>
      <c r="H203" s="18"/>
    </row>
    <row r="204" spans="1:8" x14ac:dyDescent="0.2">
      <c r="A204" s="8"/>
      <c r="B204" s="5" t="s">
        <v>72</v>
      </c>
      <c r="C204" s="8">
        <v>64</v>
      </c>
      <c r="D204" s="8" t="s">
        <v>21</v>
      </c>
      <c r="E204" s="8">
        <v>15</v>
      </c>
      <c r="F204" s="28">
        <f>4499.1145*1.015</f>
        <v>4566.6012174999996</v>
      </c>
      <c r="G204" s="38"/>
      <c r="H204" s="18"/>
    </row>
    <row r="205" spans="1:8" x14ac:dyDescent="0.2">
      <c r="A205" s="8"/>
      <c r="B205" s="5"/>
      <c r="C205" s="8"/>
      <c r="D205" s="8"/>
      <c r="E205" s="8"/>
      <c r="F205" s="28"/>
      <c r="G205" s="18"/>
      <c r="H205" s="18"/>
    </row>
    <row r="206" spans="1:8" x14ac:dyDescent="0.2">
      <c r="A206" s="8"/>
      <c r="B206" s="5" t="s">
        <v>150</v>
      </c>
      <c r="C206" s="8">
        <v>1</v>
      </c>
      <c r="D206" s="8" t="s">
        <v>21</v>
      </c>
      <c r="E206" s="8">
        <v>18</v>
      </c>
      <c r="F206" s="28">
        <v>6655.82</v>
      </c>
      <c r="G206" s="38"/>
      <c r="H206" s="18"/>
    </row>
    <row r="207" spans="1:8" x14ac:dyDescent="0.2">
      <c r="A207" s="8"/>
      <c r="B207" s="5"/>
      <c r="C207" s="8"/>
      <c r="D207" s="8"/>
      <c r="E207" s="8"/>
      <c r="F207" s="28"/>
      <c r="G207" s="18"/>
      <c r="H207" s="18"/>
    </row>
    <row r="208" spans="1:8" x14ac:dyDescent="0.2">
      <c r="A208" s="8"/>
      <c r="B208" s="5" t="s">
        <v>42</v>
      </c>
      <c r="C208" s="8">
        <v>3</v>
      </c>
      <c r="D208" s="8" t="s">
        <v>21</v>
      </c>
      <c r="E208" s="8">
        <v>15</v>
      </c>
      <c r="F208" s="28">
        <f>4499.1145*1.015</f>
        <v>4566.6012174999996</v>
      </c>
      <c r="G208" s="38"/>
      <c r="H208" s="18"/>
    </row>
    <row r="209" spans="1:8" x14ac:dyDescent="0.2">
      <c r="A209" s="8"/>
      <c r="B209" s="5"/>
      <c r="C209" s="8"/>
      <c r="D209" s="8"/>
      <c r="E209" s="8"/>
      <c r="F209" s="28"/>
      <c r="G209" s="18"/>
      <c r="H209" s="18"/>
    </row>
    <row r="210" spans="1:8" x14ac:dyDescent="0.2">
      <c r="A210" s="8"/>
      <c r="B210" s="5" t="s">
        <v>43</v>
      </c>
      <c r="C210" s="8">
        <v>1</v>
      </c>
      <c r="D210" s="8" t="s">
        <v>21</v>
      </c>
      <c r="E210" s="8">
        <v>15</v>
      </c>
      <c r="F210" s="28">
        <f>4499.1145*1.015</f>
        <v>4566.6012174999996</v>
      </c>
      <c r="G210" s="38"/>
      <c r="H210" s="18"/>
    </row>
    <row r="211" spans="1:8" x14ac:dyDescent="0.2">
      <c r="A211" s="8"/>
      <c r="B211" s="5"/>
      <c r="C211" s="8"/>
      <c r="D211" s="8"/>
      <c r="E211" s="8"/>
      <c r="F211" s="28"/>
      <c r="G211" s="18"/>
      <c r="H211" s="18"/>
    </row>
    <row r="212" spans="1:8" x14ac:dyDescent="0.2">
      <c r="A212" s="8"/>
      <c r="B212" s="5" t="s">
        <v>44</v>
      </c>
      <c r="C212" s="8">
        <v>1</v>
      </c>
      <c r="D212" s="8" t="s">
        <v>21</v>
      </c>
      <c r="E212" s="8">
        <v>15</v>
      </c>
      <c r="F212" s="28">
        <f>4499.1145*1.015</f>
        <v>4566.6012174999996</v>
      </c>
      <c r="G212" s="38"/>
      <c r="H212" s="18"/>
    </row>
    <row r="213" spans="1:8" x14ac:dyDescent="0.2">
      <c r="A213" s="8" t="s">
        <v>34</v>
      </c>
      <c r="B213" s="5"/>
      <c r="C213" s="8"/>
      <c r="D213" s="8"/>
      <c r="E213" s="8"/>
      <c r="F213" s="28"/>
      <c r="G213" s="18"/>
      <c r="H213" s="18"/>
    </row>
    <row r="214" spans="1:8" x14ac:dyDescent="0.2">
      <c r="A214" s="8"/>
      <c r="B214" s="5" t="s">
        <v>45</v>
      </c>
      <c r="C214" s="8"/>
      <c r="D214" s="8" t="s">
        <v>21</v>
      </c>
      <c r="E214" s="8">
        <v>15</v>
      </c>
      <c r="F214" s="28">
        <f>4499.1145*1.015</f>
        <v>4566.6012174999996</v>
      </c>
      <c r="G214" s="38"/>
      <c r="H214" s="18"/>
    </row>
    <row r="215" spans="1:8" x14ac:dyDescent="0.2">
      <c r="A215" s="8"/>
      <c r="B215" s="5"/>
      <c r="C215" s="8"/>
      <c r="D215" s="8"/>
      <c r="E215" s="8"/>
      <c r="F215" s="28"/>
      <c r="G215" s="18"/>
      <c r="H215" s="18"/>
    </row>
    <row r="216" spans="1:8" x14ac:dyDescent="0.2">
      <c r="A216" s="8"/>
      <c r="B216" s="5" t="s">
        <v>46</v>
      </c>
      <c r="C216" s="8">
        <v>4</v>
      </c>
      <c r="D216" s="8" t="s">
        <v>21</v>
      </c>
      <c r="E216" s="8">
        <v>15</v>
      </c>
      <c r="F216" s="28">
        <f>4499.1145*1.015</f>
        <v>4566.6012174999996</v>
      </c>
      <c r="G216" s="38"/>
      <c r="H216" s="18"/>
    </row>
    <row r="217" spans="1:8" x14ac:dyDescent="0.2">
      <c r="A217" s="8"/>
      <c r="B217" s="5"/>
      <c r="C217" s="8"/>
      <c r="D217" s="8"/>
      <c r="E217" s="8"/>
      <c r="F217" s="28"/>
      <c r="G217" s="18"/>
      <c r="H217" s="18"/>
    </row>
    <row r="218" spans="1:8" x14ac:dyDescent="0.2">
      <c r="A218" s="8"/>
      <c r="B218" s="5" t="s">
        <v>47</v>
      </c>
      <c r="C218" s="8">
        <v>2</v>
      </c>
      <c r="D218" s="8" t="s">
        <v>21</v>
      </c>
      <c r="E218" s="8">
        <v>15</v>
      </c>
      <c r="F218" s="28">
        <f>4499.1145*1.015</f>
        <v>4566.6012174999996</v>
      </c>
      <c r="G218" s="38"/>
      <c r="H218" s="18"/>
    </row>
    <row r="219" spans="1:8" x14ac:dyDescent="0.2">
      <c r="A219" s="8"/>
      <c r="B219" s="5"/>
      <c r="C219" s="8"/>
      <c r="D219" s="8"/>
      <c r="E219" s="8"/>
      <c r="F219" s="28"/>
      <c r="G219" s="18"/>
      <c r="H219" s="18"/>
    </row>
    <row r="220" spans="1:8" x14ac:dyDescent="0.2">
      <c r="A220" s="8"/>
      <c r="B220" s="5" t="s">
        <v>73</v>
      </c>
      <c r="C220" s="8">
        <v>2</v>
      </c>
      <c r="D220" s="8" t="s">
        <v>21</v>
      </c>
      <c r="E220" s="8">
        <v>15</v>
      </c>
      <c r="F220" s="28">
        <f>4499.1145*1.015</f>
        <v>4566.6012174999996</v>
      </c>
      <c r="G220" s="38"/>
      <c r="H220" s="18"/>
    </row>
    <row r="221" spans="1:8" x14ac:dyDescent="0.2">
      <c r="A221" s="8"/>
      <c r="B221" s="5"/>
      <c r="C221" s="8"/>
      <c r="D221" s="8"/>
      <c r="E221" s="8"/>
      <c r="F221" s="28"/>
      <c r="G221" s="18"/>
      <c r="H221" s="18"/>
    </row>
    <row r="222" spans="1:8" x14ac:dyDescent="0.2">
      <c r="A222" s="8"/>
      <c r="B222" s="5" t="s">
        <v>48</v>
      </c>
      <c r="C222" s="8"/>
      <c r="D222" s="8" t="s">
        <v>21</v>
      </c>
      <c r="E222" s="8">
        <v>15</v>
      </c>
      <c r="F222" s="28">
        <f>4499.1145*1.015</f>
        <v>4566.6012174999996</v>
      </c>
      <c r="G222" s="38"/>
      <c r="H222" s="18"/>
    </row>
    <row r="223" spans="1:8" x14ac:dyDescent="0.2">
      <c r="A223" s="8"/>
      <c r="B223" s="5"/>
      <c r="C223" s="8"/>
      <c r="D223" s="8"/>
      <c r="E223" s="8"/>
      <c r="F223" s="28"/>
      <c r="G223" s="18"/>
      <c r="H223" s="18"/>
    </row>
    <row r="224" spans="1:8" x14ac:dyDescent="0.2">
      <c r="A224" s="8"/>
      <c r="B224" s="5" t="s">
        <v>168</v>
      </c>
      <c r="C224" s="8">
        <v>2</v>
      </c>
      <c r="D224" s="8" t="s">
        <v>21</v>
      </c>
      <c r="E224" s="8">
        <v>15</v>
      </c>
      <c r="F224" s="28">
        <f>4499.1145*1.015</f>
        <v>4566.6012174999996</v>
      </c>
      <c r="G224" s="38"/>
      <c r="H224" s="18"/>
    </row>
    <row r="225" spans="1:8" x14ac:dyDescent="0.2">
      <c r="A225" s="9"/>
      <c r="B225" s="6"/>
      <c r="C225" s="9"/>
      <c r="D225" s="9"/>
      <c r="E225" s="9"/>
      <c r="F225" s="30"/>
      <c r="G225" s="18"/>
      <c r="H225" s="18"/>
    </row>
    <row r="226" spans="1:8" x14ac:dyDescent="0.2">
      <c r="A226" s="18"/>
      <c r="C226" s="18"/>
      <c r="D226" s="18"/>
      <c r="E226" s="18"/>
      <c r="F226" s="18"/>
      <c r="G226" s="18"/>
      <c r="H226" s="18"/>
    </row>
    <row r="227" spans="1:8" x14ac:dyDescent="0.2">
      <c r="A227" s="18"/>
      <c r="C227" s="18"/>
      <c r="D227" s="18"/>
      <c r="E227" s="18"/>
      <c r="F227" s="18"/>
      <c r="G227" s="18"/>
      <c r="H227" s="18"/>
    </row>
    <row r="228" spans="1:8" x14ac:dyDescent="0.2">
      <c r="A228" s="18"/>
      <c r="C228" s="18"/>
      <c r="D228" s="18"/>
      <c r="E228" s="18"/>
      <c r="F228" s="18"/>
      <c r="G228" s="18"/>
      <c r="H228" s="18"/>
    </row>
    <row r="229" spans="1:8" x14ac:dyDescent="0.2">
      <c r="A229" s="18"/>
      <c r="C229" s="18"/>
      <c r="D229" s="18"/>
      <c r="E229" s="18"/>
      <c r="F229" s="18"/>
      <c r="G229" s="18"/>
      <c r="H229" s="18"/>
    </row>
    <row r="230" spans="1:8" x14ac:dyDescent="0.2">
      <c r="A230" s="18"/>
      <c r="C230" s="18"/>
      <c r="D230" s="18"/>
      <c r="E230" s="18"/>
      <c r="F230" s="18"/>
      <c r="G230" s="18"/>
      <c r="H230" s="18"/>
    </row>
    <row r="231" spans="1:8" x14ac:dyDescent="0.2">
      <c r="A231" s="18"/>
      <c r="C231" s="18"/>
      <c r="D231" s="18"/>
      <c r="E231" s="18"/>
      <c r="F231" s="18"/>
      <c r="G231" s="18"/>
      <c r="H231" s="18"/>
    </row>
    <row r="232" spans="1:8" x14ac:dyDescent="0.2">
      <c r="A232" s="18"/>
      <c r="C232" s="18"/>
      <c r="D232" s="18"/>
      <c r="E232" s="18"/>
      <c r="F232" s="18"/>
      <c r="G232" s="18"/>
      <c r="H232" s="18"/>
    </row>
    <row r="233" spans="1:8" x14ac:dyDescent="0.2">
      <c r="A233" s="18"/>
      <c r="C233" s="18"/>
      <c r="D233" s="18"/>
      <c r="E233" s="18"/>
      <c r="F233" s="18"/>
      <c r="G233" s="18"/>
      <c r="H233" s="18"/>
    </row>
    <row r="234" spans="1:8" x14ac:dyDescent="0.2">
      <c r="A234" s="18"/>
      <c r="C234" s="18"/>
      <c r="D234" s="18"/>
      <c r="E234" s="18"/>
      <c r="F234" s="18"/>
      <c r="G234" s="18"/>
      <c r="H234" s="18"/>
    </row>
    <row r="235" spans="1:8" x14ac:dyDescent="0.2">
      <c r="A235" s="18"/>
      <c r="C235" s="18"/>
      <c r="D235" s="18"/>
      <c r="E235" s="18"/>
      <c r="F235" s="18"/>
      <c r="G235" s="18"/>
      <c r="H235" s="18"/>
    </row>
    <row r="236" spans="1:8" x14ac:dyDescent="0.2">
      <c r="A236" s="18"/>
      <c r="C236" s="18"/>
      <c r="D236" s="18"/>
      <c r="E236" s="18"/>
      <c r="F236" s="18"/>
      <c r="G236" s="18"/>
      <c r="H236" s="18"/>
    </row>
    <row r="237" spans="1:8" ht="10.5" x14ac:dyDescent="0.25">
      <c r="A237" s="10"/>
    </row>
    <row r="238" spans="1:8" ht="10.5" x14ac:dyDescent="0.25">
      <c r="A238" s="10"/>
      <c r="C238" s="10" t="s">
        <v>53</v>
      </c>
    </row>
    <row r="239" spans="1:8" ht="10.5" x14ac:dyDescent="0.25">
      <c r="C239" s="10"/>
    </row>
    <row r="240" spans="1:8" ht="10.5" x14ac:dyDescent="0.25">
      <c r="C240" s="10" t="s">
        <v>54</v>
      </c>
    </row>
    <row r="241" spans="1:8" ht="10.5" x14ac:dyDescent="0.25">
      <c r="B241" s="23">
        <v>46178</v>
      </c>
      <c r="C241" s="10"/>
    </row>
    <row r="242" spans="1:8" ht="10.5" x14ac:dyDescent="0.25">
      <c r="C242" s="10" t="s">
        <v>173</v>
      </c>
    </row>
    <row r="243" spans="1:8" ht="10.5" x14ac:dyDescent="0.25">
      <c r="C243" s="10"/>
    </row>
    <row r="244" spans="1:8" ht="12.75" customHeight="1" x14ac:dyDescent="0.2">
      <c r="A244" s="4"/>
      <c r="B244" s="4"/>
      <c r="C244" s="4"/>
      <c r="D244" s="4"/>
      <c r="E244" s="4"/>
      <c r="F244" s="39" t="s">
        <v>162</v>
      </c>
    </row>
    <row r="245" spans="1:8" ht="10.5" x14ac:dyDescent="0.25">
      <c r="A245" s="2"/>
      <c r="B245" s="2" t="s">
        <v>66</v>
      </c>
      <c r="C245" s="2" t="s">
        <v>56</v>
      </c>
      <c r="D245" s="2" t="s">
        <v>1</v>
      </c>
      <c r="E245" s="2" t="s">
        <v>38</v>
      </c>
      <c r="F245" s="40"/>
      <c r="G245" s="19"/>
      <c r="H245" s="19"/>
    </row>
    <row r="246" spans="1:8" ht="10.5" x14ac:dyDescent="0.25">
      <c r="A246" s="2" t="s">
        <v>6</v>
      </c>
      <c r="B246" s="2" t="s">
        <v>8</v>
      </c>
      <c r="C246" s="2"/>
      <c r="D246" s="2" t="s">
        <v>8</v>
      </c>
      <c r="E246" s="2"/>
      <c r="F246" s="40"/>
      <c r="G246" s="19"/>
      <c r="H246" s="19"/>
    </row>
    <row r="247" spans="1:8" ht="10.5" x14ac:dyDescent="0.25">
      <c r="A247" s="2"/>
      <c r="B247" s="2" t="s">
        <v>28</v>
      </c>
      <c r="C247" s="2" t="s">
        <v>59</v>
      </c>
      <c r="D247" s="2" t="s">
        <v>57</v>
      </c>
      <c r="E247" s="2" t="s">
        <v>157</v>
      </c>
      <c r="F247" s="40"/>
      <c r="G247" s="19"/>
      <c r="H247" s="19"/>
    </row>
    <row r="248" spans="1:8" ht="10.5" x14ac:dyDescent="0.25">
      <c r="A248" s="3"/>
      <c r="B248" s="6"/>
      <c r="C248" s="3"/>
      <c r="D248" s="3"/>
      <c r="E248" s="3"/>
      <c r="F248" s="41"/>
      <c r="G248" s="19"/>
      <c r="H248" s="19"/>
    </row>
    <row r="249" spans="1:8" x14ac:dyDescent="0.2">
      <c r="A249" s="7"/>
      <c r="B249" s="4"/>
      <c r="C249" s="7"/>
      <c r="D249" s="7"/>
      <c r="E249" s="7"/>
      <c r="F249" s="27"/>
      <c r="G249" s="18"/>
      <c r="H249" s="18"/>
    </row>
    <row r="250" spans="1:8" x14ac:dyDescent="0.2">
      <c r="A250" s="8"/>
      <c r="B250" s="5" t="s">
        <v>49</v>
      </c>
      <c r="C250" s="8">
        <v>74</v>
      </c>
      <c r="D250" s="8" t="s">
        <v>21</v>
      </c>
      <c r="E250" s="8" t="s">
        <v>29</v>
      </c>
      <c r="F250" s="28">
        <v>3879.7</v>
      </c>
      <c r="G250" s="38"/>
      <c r="H250" s="18"/>
    </row>
    <row r="251" spans="1:8" x14ac:dyDescent="0.2">
      <c r="A251" s="8"/>
      <c r="B251" s="5"/>
      <c r="C251" s="8"/>
      <c r="D251" s="8"/>
      <c r="E251" s="8"/>
      <c r="F251" s="28"/>
      <c r="G251" s="18"/>
      <c r="H251" s="18"/>
    </row>
    <row r="252" spans="1:8" x14ac:dyDescent="0.2">
      <c r="A252" s="8"/>
      <c r="B252" s="5" t="s">
        <v>50</v>
      </c>
      <c r="C252" s="8">
        <v>2</v>
      </c>
      <c r="D252" s="8" t="s">
        <v>21</v>
      </c>
      <c r="E252" s="8">
        <v>13</v>
      </c>
      <c r="F252" s="28">
        <v>3827.44</v>
      </c>
      <c r="G252" s="38"/>
      <c r="H252" s="18"/>
    </row>
    <row r="253" spans="1:8" x14ac:dyDescent="0.2">
      <c r="A253" s="8"/>
      <c r="B253" s="5"/>
      <c r="C253" s="8"/>
      <c r="D253" s="8"/>
      <c r="E253" s="8"/>
      <c r="F253" s="28"/>
      <c r="G253" s="18"/>
      <c r="H253" s="18"/>
    </row>
    <row r="254" spans="1:8" x14ac:dyDescent="0.2">
      <c r="A254" s="8" t="s">
        <v>36</v>
      </c>
      <c r="B254" s="5" t="s">
        <v>51</v>
      </c>
      <c r="C254" s="8">
        <v>1</v>
      </c>
      <c r="D254" s="8" t="s">
        <v>21</v>
      </c>
      <c r="E254" s="8">
        <v>13</v>
      </c>
      <c r="F254" s="28">
        <v>3827.44</v>
      </c>
      <c r="G254" s="38"/>
      <c r="H254" s="18"/>
    </row>
    <row r="255" spans="1:8" x14ac:dyDescent="0.2">
      <c r="A255" s="8"/>
      <c r="B255" s="5"/>
      <c r="C255" s="8"/>
      <c r="D255" s="8"/>
      <c r="E255" s="8"/>
      <c r="F255" s="28"/>
      <c r="G255" s="18"/>
      <c r="H255" s="18"/>
    </row>
    <row r="256" spans="1:8" x14ac:dyDescent="0.2">
      <c r="A256" s="8"/>
      <c r="B256" s="5" t="s">
        <v>169</v>
      </c>
      <c r="C256" s="8">
        <v>4</v>
      </c>
      <c r="D256" s="8" t="s">
        <v>21</v>
      </c>
      <c r="E256" s="8">
        <v>13</v>
      </c>
      <c r="F256" s="28">
        <v>3827.44</v>
      </c>
      <c r="G256" s="38"/>
      <c r="H256" s="18"/>
    </row>
    <row r="257" spans="1:8" x14ac:dyDescent="0.2">
      <c r="A257" s="8"/>
      <c r="B257" s="5"/>
      <c r="C257" s="8"/>
      <c r="D257" s="8"/>
      <c r="E257" s="8"/>
      <c r="F257" s="28"/>
      <c r="G257" s="18"/>
      <c r="H257" s="18"/>
    </row>
    <row r="258" spans="1:8" x14ac:dyDescent="0.2">
      <c r="A258" s="8"/>
      <c r="B258" s="5" t="s">
        <v>52</v>
      </c>
      <c r="C258" s="8">
        <v>6</v>
      </c>
      <c r="D258" s="8" t="s">
        <v>21</v>
      </c>
      <c r="E258" s="8">
        <v>13</v>
      </c>
      <c r="F258" s="28">
        <v>3827.44</v>
      </c>
      <c r="G258" s="38"/>
      <c r="H258" s="18"/>
    </row>
    <row r="259" spans="1:8" x14ac:dyDescent="0.2">
      <c r="A259" s="8"/>
      <c r="B259" s="5"/>
      <c r="C259" s="8"/>
      <c r="D259" s="8"/>
      <c r="E259" s="8"/>
      <c r="F259" s="28"/>
      <c r="G259" s="18"/>
      <c r="H259" s="18"/>
    </row>
    <row r="260" spans="1:8" x14ac:dyDescent="0.2">
      <c r="A260" s="8"/>
      <c r="B260" s="5" t="s">
        <v>74</v>
      </c>
      <c r="C260" s="8">
        <v>3</v>
      </c>
      <c r="D260" s="8" t="s">
        <v>21</v>
      </c>
      <c r="E260" s="8">
        <v>13</v>
      </c>
      <c r="F260" s="28">
        <v>3827.44</v>
      </c>
      <c r="G260" s="38"/>
      <c r="H260" s="18"/>
    </row>
    <row r="261" spans="1:8" x14ac:dyDescent="0.2">
      <c r="A261" s="5"/>
      <c r="B261" s="5"/>
      <c r="C261" s="5"/>
      <c r="D261" s="5"/>
      <c r="E261" s="5"/>
      <c r="F261" s="31"/>
    </row>
    <row r="262" spans="1:8" x14ac:dyDescent="0.2">
      <c r="A262" s="6"/>
      <c r="B262" s="6"/>
      <c r="C262" s="6"/>
      <c r="D262" s="6"/>
      <c r="E262" s="6"/>
      <c r="F262" s="32"/>
    </row>
    <row r="266" spans="1:8" ht="10.5" x14ac:dyDescent="0.25">
      <c r="A266" s="10"/>
      <c r="C266" s="10"/>
    </row>
    <row r="267" spans="1:8" ht="10.5" x14ac:dyDescent="0.25">
      <c r="C267" s="10"/>
    </row>
    <row r="268" spans="1:8" ht="10.5" x14ac:dyDescent="0.25">
      <c r="B268" s="23"/>
      <c r="C268" s="10"/>
    </row>
    <row r="269" spans="1:8" ht="10.5" x14ac:dyDescent="0.25">
      <c r="B269" s="23"/>
      <c r="C269" s="10"/>
    </row>
    <row r="270" spans="1:8" ht="10.5" x14ac:dyDescent="0.25">
      <c r="C270" s="10"/>
    </row>
    <row r="271" spans="1:8" ht="10.5" x14ac:dyDescent="0.25">
      <c r="C271" s="10"/>
    </row>
    <row r="273" spans="1:8" ht="10.5" x14ac:dyDescent="0.25">
      <c r="A273" s="19"/>
      <c r="B273" s="19"/>
      <c r="C273" s="19"/>
      <c r="D273" s="19"/>
      <c r="E273" s="19"/>
      <c r="F273" s="19"/>
      <c r="G273" s="19"/>
      <c r="H273" s="19"/>
    </row>
    <row r="274" spans="1:8" ht="10.5" x14ac:dyDescent="0.25">
      <c r="A274" s="19"/>
      <c r="B274" s="19"/>
      <c r="C274" s="19"/>
      <c r="D274" s="19"/>
      <c r="E274" s="19"/>
      <c r="F274" s="19"/>
      <c r="G274" s="19"/>
      <c r="H274" s="19"/>
    </row>
    <row r="275" spans="1:8" ht="10.5" x14ac:dyDescent="0.25">
      <c r="A275" s="19"/>
      <c r="B275" s="19"/>
      <c r="C275" s="19"/>
      <c r="D275" s="19"/>
      <c r="E275" s="19"/>
      <c r="F275" s="19"/>
      <c r="G275" s="19"/>
      <c r="H275" s="19"/>
    </row>
    <row r="276" spans="1:8" ht="10.5" x14ac:dyDescent="0.25">
      <c r="A276" s="19"/>
      <c r="C276" s="19"/>
      <c r="D276" s="19"/>
      <c r="E276" s="19"/>
      <c r="F276" s="19"/>
      <c r="G276" s="19"/>
      <c r="H276" s="19"/>
    </row>
    <row r="277" spans="1:8" x14ac:dyDescent="0.2">
      <c r="A277" s="18"/>
      <c r="C277" s="18"/>
      <c r="D277" s="18"/>
      <c r="E277" s="18"/>
      <c r="F277" s="18"/>
      <c r="G277" s="18"/>
      <c r="H277" s="18"/>
    </row>
    <row r="278" spans="1:8" x14ac:dyDescent="0.2">
      <c r="A278" s="18"/>
      <c r="C278" s="18"/>
      <c r="D278" s="18"/>
      <c r="E278" s="18"/>
      <c r="F278" s="18"/>
      <c r="G278" s="18"/>
      <c r="H278" s="18"/>
    </row>
    <row r="279" spans="1:8" x14ac:dyDescent="0.2">
      <c r="A279" s="18"/>
      <c r="C279" s="18"/>
      <c r="D279" s="18"/>
      <c r="E279" s="18"/>
      <c r="F279" s="18"/>
      <c r="G279" s="18"/>
      <c r="H279" s="18"/>
    </row>
    <row r="280" spans="1:8" x14ac:dyDescent="0.2">
      <c r="A280" s="18"/>
      <c r="C280" s="18"/>
      <c r="D280" s="18"/>
      <c r="E280" s="18"/>
      <c r="F280" s="18"/>
      <c r="G280" s="18"/>
      <c r="H280" s="18"/>
    </row>
    <row r="281" spans="1:8" x14ac:dyDescent="0.2">
      <c r="A281" s="18"/>
      <c r="C281" s="18"/>
      <c r="D281" s="18"/>
      <c r="E281" s="18"/>
      <c r="F281" s="18"/>
      <c r="G281" s="18"/>
      <c r="H281" s="18"/>
    </row>
    <row r="282" spans="1:8" x14ac:dyDescent="0.2">
      <c r="A282" s="18"/>
      <c r="C282" s="18"/>
      <c r="D282" s="18"/>
      <c r="E282" s="18"/>
      <c r="F282" s="18"/>
      <c r="G282" s="18"/>
      <c r="H282" s="18"/>
    </row>
    <row r="283" spans="1:8" x14ac:dyDescent="0.2">
      <c r="A283" s="18"/>
      <c r="C283" s="18"/>
      <c r="D283" s="18"/>
      <c r="E283" s="18"/>
      <c r="F283" s="18"/>
      <c r="G283" s="18"/>
      <c r="H283" s="18"/>
    </row>
    <row r="284" spans="1:8" x14ac:dyDescent="0.2">
      <c r="A284" s="18"/>
      <c r="C284" s="18"/>
      <c r="D284" s="18"/>
      <c r="E284" s="18"/>
      <c r="F284" s="18"/>
      <c r="G284" s="18"/>
      <c r="H284" s="18"/>
    </row>
    <row r="285" spans="1:8" x14ac:dyDescent="0.2">
      <c r="A285" s="18"/>
      <c r="C285" s="18"/>
      <c r="D285" s="18"/>
      <c r="E285" s="18"/>
      <c r="F285" s="18"/>
      <c r="G285" s="18"/>
      <c r="H285" s="18"/>
    </row>
    <row r="286" spans="1:8" x14ac:dyDescent="0.2">
      <c r="A286" s="18"/>
      <c r="C286" s="18"/>
      <c r="D286" s="18"/>
      <c r="E286" s="18"/>
      <c r="F286" s="18"/>
      <c r="G286" s="18"/>
      <c r="H286" s="18"/>
    </row>
  </sheetData>
  <mergeCells count="20">
    <mergeCell ref="P140:P142"/>
    <mergeCell ref="K140:K142"/>
    <mergeCell ref="F166:F170"/>
    <mergeCell ref="I14:I19"/>
    <mergeCell ref="I20:I75"/>
    <mergeCell ref="I90:I95"/>
    <mergeCell ref="I96:I139"/>
    <mergeCell ref="I140:J142"/>
    <mergeCell ref="F92:F97"/>
    <mergeCell ref="J14:J16"/>
    <mergeCell ref="F244:F248"/>
    <mergeCell ref="L19:M19"/>
    <mergeCell ref="N19:O19"/>
    <mergeCell ref="J90:J92"/>
    <mergeCell ref="L95:M95"/>
    <mergeCell ref="N95:O95"/>
    <mergeCell ref="L140:L142"/>
    <mergeCell ref="M140:M142"/>
    <mergeCell ref="N140:N142"/>
    <mergeCell ref="O140:O142"/>
  </mergeCells>
  <phoneticPr fontId="3" type="noConversion"/>
  <printOptions horizontalCentered="1"/>
  <pageMargins left="0.39370078740157483" right="0.39370078740157483" top="0.78740157480314965" bottom="0.51181102362204722" header="0" footer="0"/>
  <pageSetup paperSize="9" scale="25" orientation="portrait" r:id="rId1"/>
  <headerFooter alignWithMargins="0"/>
  <rowBreaks count="2" manualBreakCount="2">
    <brk id="69" max="65535" man="1"/>
    <brk id="270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Rojas Rebollo, Clara</dc:creator>
  <cp:lastModifiedBy>MARTA MARÍA GARCÍA PRIETO</cp:lastModifiedBy>
  <cp:lastPrinted>2023-03-08T14:02:27Z</cp:lastPrinted>
  <dcterms:created xsi:type="dcterms:W3CDTF">2003-06-03T08:45:45Z</dcterms:created>
  <dcterms:modified xsi:type="dcterms:W3CDTF">2026-06-08T09:13:20Z</dcterms:modified>
</cp:coreProperties>
</file>