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tac-pt\Estadísticas\ESTADISTICA_MATERIALES_E_HISTORICO\10_DATOS\2025\"/>
    </mc:Choice>
  </mc:AlternateContent>
  <xr:revisionPtr revIDLastSave="0" documentId="13_ncr:1_{ECE15DD1-B7F8-4AB3-BC85-4A2C184FCB8E}" xr6:coauthVersionLast="47" xr6:coauthVersionMax="47" xr10:uidLastSave="{00000000-0000-0000-0000-000000000000}"/>
  <bookViews>
    <workbookView xWindow="-110" yWindow="-110" windowWidth="19420" windowHeight="10300" firstSheet="3" activeTab="5" xr2:uid="{00000000-000D-0000-FFFF-FFFF00000000}"/>
  </bookViews>
  <sheets>
    <sheet name="Índice" sheetId="1" r:id="rId1"/>
    <sheet name="Portal_Páginas_vistas" sheetId="2" r:id="rId2"/>
    <sheet name="Portal_visitas" sheetId="3" r:id="rId3"/>
    <sheet name="Cuánto_nos_preguntan" sheetId="4" r:id="rId4"/>
    <sheet name="Cómo_nos_preguntan" sheetId="5" r:id="rId5"/>
    <sheet name="Quién_nos_pregunta" sheetId="6" r:id="rId6"/>
    <sheet name="Cómo_tramitamos" sheetId="7" r:id="rId7"/>
    <sheet name="Cómo_resolvemos" sheetId="8" r:id="rId8"/>
    <sheet name="Por_qué_inadmitimos" sheetId="9" r:id="rId9"/>
    <sheet name="Cómo_concedemos_el_acceso" sheetId="10" r:id="rId10"/>
    <sheet name="Por_qué_denegamos" sheetId="11" r:id="rId11"/>
    <sheet name="A_quién_preguntan" sheetId="12" r:id="rId12"/>
    <sheet name="Sobre_qué_categoría_RISP" sheetId="13" r:id="rId13"/>
    <sheet name="Materia_publicidad_activa" sheetId="14" r:id="rId14"/>
    <sheet name="Perspectiva_de_género" sheetId="15" r:id="rId15"/>
    <sheet name="Cuánto_se_reclama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3" l="1"/>
  <c r="N13" i="3"/>
  <c r="N12" i="3" l="1"/>
  <c r="N11" i="3"/>
  <c r="N10" i="3"/>
  <c r="N9" i="3"/>
  <c r="G8" i="3"/>
  <c r="N8" i="3" s="1"/>
  <c r="N7" i="3"/>
  <c r="N6" i="3"/>
  <c r="N5" i="3"/>
</calcChain>
</file>

<file path=xl/sharedStrings.xml><?xml version="1.0" encoding="utf-8"?>
<sst xmlns="http://schemas.openxmlformats.org/spreadsheetml/2006/main" count="326" uniqueCount="208">
  <si>
    <t>Portal: Páginas vistas</t>
  </si>
  <si>
    <t>Portal: Visitas</t>
  </si>
  <si>
    <t>¿Cuánto nos preguntan?</t>
  </si>
  <si>
    <t>¿Cómo nos preguntan?</t>
  </si>
  <si>
    <t>¿Quién nos pregunta?</t>
  </si>
  <si>
    <t>¿Cómo tramitamos?</t>
  </si>
  <si>
    <t>¿Cómo resolvemos?</t>
  </si>
  <si>
    <t>¿Por qué se inadminten solicitudes?</t>
  </si>
  <si>
    <t>¿Cómo concedemos el acceso?</t>
  </si>
  <si>
    <t>¿Por qué, en ocasiones, se deniega el acceso?</t>
  </si>
  <si>
    <t>¿A quién preguntan?</t>
  </si>
  <si>
    <t>¿Sobre qué categoría RISP se pregunta?</t>
  </si>
  <si>
    <t>¿Sobre qué materia de publicidad activa se pregunta?</t>
  </si>
  <si>
    <t>Perspectiva de género</t>
  </si>
  <si>
    <t>¿Cuánto se reclama?</t>
  </si>
  <si>
    <t xml:space="preserve">Número de páginas vistas: </t>
  </si>
  <si>
    <t xml:space="preserve">Número de visitas: </t>
  </si>
  <si>
    <t>Visitas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</si>
  <si>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</si>
  <si>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</si>
  <si>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</si>
  <si>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</si>
  <si>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</si>
  <si>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</si>
  <si>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</si>
  <si>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</si>
  <si>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</si>
  <si>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</si>
  <si>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</si>
  <si>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</si>
  <si>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</si>
  <si>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2014</t>
  </si>
  <si>
    <t>2015</t>
  </si>
  <si>
    <t>2016</t>
  </si>
  <si>
    <t>2017</t>
  </si>
  <si>
    <t>2018</t>
  </si>
  <si>
    <t>2019</t>
  </si>
  <si>
    <t>2020</t>
  </si>
  <si>
    <t>MES</t>
  </si>
  <si>
    <t>Nº solicitudes</t>
  </si>
  <si>
    <t>Acumulado</t>
  </si>
  <si>
    <t>dic.-17</t>
  </si>
  <si>
    <t>Tipo de presentación de solicitudes de acceso</t>
  </si>
  <si>
    <t>Número de solicitudes</t>
  </si>
  <si>
    <t>Porcentaje sobre el total</t>
  </si>
  <si>
    <t xml:space="preserve">Acceso electrónico </t>
  </si>
  <si>
    <t>Acceso en papel</t>
  </si>
  <si>
    <t>Total</t>
  </si>
  <si>
    <t>Año</t>
  </si>
  <si>
    <t>Solicitudes</t>
  </si>
  <si>
    <t>Solicitantes Totales</t>
  </si>
  <si>
    <t>Solicitantes Nuevos</t>
  </si>
  <si>
    <t>2014*</t>
  </si>
  <si>
    <t>Número de solicitudes por participante</t>
  </si>
  <si>
    <t>Tipo</t>
  </si>
  <si>
    <t>2 a 5</t>
  </si>
  <si>
    <t>6 a 25</t>
  </si>
  <si>
    <t>26 a 100</t>
  </si>
  <si>
    <t>101 a 250</t>
  </si>
  <si>
    <t>&gt;250</t>
  </si>
  <si>
    <t>Solicitantes</t>
  </si>
  <si>
    <t>Estado de tramitación del expediente</t>
  </si>
  <si>
    <t>Núm. de solicitudes</t>
  </si>
  <si>
    <t>Porcentaje sobre total</t>
  </si>
  <si>
    <t>Expedientes finalizados</t>
  </si>
  <si>
    <t>Expedientes en tramitación</t>
  </si>
  <si>
    <t>Expedientes en silencio administrativo</t>
  </si>
  <si>
    <t>Total solicitudes derecho de acceso</t>
  </si>
  <si>
    <t>Tipos de resolución</t>
  </si>
  <si>
    <t>Porcentaje</t>
  </si>
  <si>
    <t>Concesión</t>
  </si>
  <si>
    <t>Inadmisión</t>
  </si>
  <si>
    <t>Denegación</t>
  </si>
  <si>
    <t>Desistimiento y otras formas de finalización</t>
  </si>
  <si>
    <t>Total expedientes finalizados</t>
  </si>
  <si>
    <t>¿Por qué se inadmiten solicitudes?</t>
  </si>
  <si>
    <t>Número</t>
  </si>
  <si>
    <t>Art. 18.1</t>
  </si>
  <si>
    <t>Art. 18.1 a</t>
  </si>
  <si>
    <t>Art. 18.1 b</t>
  </si>
  <si>
    <t>Art. 18.1 c</t>
  </si>
  <si>
    <t>Art. 18.1 d</t>
  </si>
  <si>
    <t>Art. 18.1 e</t>
  </si>
  <si>
    <t>D.A 1ª 1</t>
  </si>
  <si>
    <t>D.A.1ª 2</t>
  </si>
  <si>
    <t>Otros</t>
  </si>
  <si>
    <t>Nota 1:</t>
  </si>
  <si>
    <t>Concesión parcial Art. 14.1</t>
  </si>
  <si>
    <t>Concesión parcial Art. 18.1</t>
  </si>
  <si>
    <t>Concesión parcial art. 15</t>
  </si>
  <si>
    <t>Denegaciones por artículo</t>
  </si>
  <si>
    <t>Art. 14.1</t>
  </si>
  <si>
    <t>Art. 15</t>
  </si>
  <si>
    <t>Nota</t>
  </si>
  <si>
    <t>Unidad de Información de Transparencia</t>
  </si>
  <si>
    <t>Nº Solicitudes</t>
  </si>
  <si>
    <t>Ministerio del Interior</t>
  </si>
  <si>
    <t>Secretaría de Estado de la Seguridad Social y Pensiones</t>
  </si>
  <si>
    <t>Ministerio de Sanidad</t>
  </si>
  <si>
    <t>Ministerio de Defensa</t>
  </si>
  <si>
    <t>Ministerio de Trabajo y Economía Social</t>
  </si>
  <si>
    <t>Ministerio para la Transición Ecológica y el Reto Demográfico</t>
  </si>
  <si>
    <t>Ministerio de Asuntos Exteriores, Unión Europea y Cooperación</t>
  </si>
  <si>
    <t>Ministerio de Agricultura, Pesca y Alimentación</t>
  </si>
  <si>
    <t>Ministerio de Igualdad</t>
  </si>
  <si>
    <t>Casa Real</t>
  </si>
  <si>
    <t>Ministerio de Inclusión, Seguridad Social y Migraciones</t>
  </si>
  <si>
    <t>Agencia de Protección de Datos</t>
  </si>
  <si>
    <t>Total general</t>
  </si>
  <si>
    <t>¿Sobre que categoría RISP nos preguntan?</t>
  </si>
  <si>
    <t>Categorías RISP Nivel 1</t>
  </si>
  <si>
    <t>1. Ciencia y tecnología</t>
  </si>
  <si>
    <t>10. Hacienda</t>
  </si>
  <si>
    <t>11. Industria</t>
  </si>
  <si>
    <t>12. Legislación y justicia</t>
  </si>
  <si>
    <t>13. Medio ambiente</t>
  </si>
  <si>
    <t>14. Medio rural y pesca</t>
  </si>
  <si>
    <t>15. Salud</t>
  </si>
  <si>
    <t>16. Sector público</t>
  </si>
  <si>
    <t>17. Seguridad</t>
  </si>
  <si>
    <t>18. Sociedad y bienestar</t>
  </si>
  <si>
    <t>19. Transporte</t>
  </si>
  <si>
    <t>2. Comercio</t>
  </si>
  <si>
    <t>20. Turismo</t>
  </si>
  <si>
    <t>21. Urbanismo e infraestructuras</t>
  </si>
  <si>
    <t>22. Vivienda</t>
  </si>
  <si>
    <t>3. Cultura y ocio</t>
  </si>
  <si>
    <t>4. Demografía</t>
  </si>
  <si>
    <t>5. Deporte</t>
  </si>
  <si>
    <t>6. Economía</t>
  </si>
  <si>
    <t>7. Educación</t>
  </si>
  <si>
    <t>8. Empleo</t>
  </si>
  <si>
    <t>9. Energía</t>
  </si>
  <si>
    <t>Totales</t>
  </si>
  <si>
    <t>¿Sobre qué materias del Portal nos preguntan?</t>
  </si>
  <si>
    <t>Materias de Publicidad Activa</t>
  </si>
  <si>
    <t>Nº Solicitudes clasificadas</t>
  </si>
  <si>
    <t>1.1.1 Funciones.</t>
  </si>
  <si>
    <t>1.2.1 Estructura organizativa.</t>
  </si>
  <si>
    <t>1.2.2 Perfiles profesionales altos cargos y máximos responsables</t>
  </si>
  <si>
    <t>1.3.1 Planes y programas anuales y plurianuales.</t>
  </si>
  <si>
    <t>2.1 Directrices, instrucciones, circulares.</t>
  </si>
  <si>
    <t>2.2 Resoluciones expedientes</t>
  </si>
  <si>
    <t>2.3 Respuestas a consultas planteadas por particulares u otros órganos.</t>
  </si>
  <si>
    <t>2.4 Proyectos normativos</t>
  </si>
  <si>
    <t>2.5 Informes técnicos</t>
  </si>
  <si>
    <t>2.6 Otra documentación</t>
  </si>
  <si>
    <t>3.1.1 Contratos y adjudicación</t>
  </si>
  <si>
    <t>3.1.2 Contratos menores</t>
  </si>
  <si>
    <t>3.2.1 Convenios de colaboración</t>
  </si>
  <si>
    <t>3.2.2 Encomiendas de gestión</t>
  </si>
  <si>
    <t>3.3.1 Subvenciones y ayudas públicas concedidas</t>
  </si>
  <si>
    <t>3.4.1 Presupuestos</t>
  </si>
  <si>
    <t>3.4.2 Gastos concretos</t>
  </si>
  <si>
    <t>3.4.3 Sistemas de control financiero y contable</t>
  </si>
  <si>
    <t>3.5.1 Retribuciones altos cargos y máximos responsables</t>
  </si>
  <si>
    <t>3.5.2 Buen gobierno</t>
  </si>
  <si>
    <t>3.5.3 Relaciones de puestos de trabajo</t>
  </si>
  <si>
    <t>3.5.4 Retribuciones empleados públicos</t>
  </si>
  <si>
    <t>3.5.5 Resoluciones de autorización o reconocimiento de compatibilidad que afecten a empleados públicos</t>
  </si>
  <si>
    <t>3.6.1 Estadísticas actividad</t>
  </si>
  <si>
    <t>3.7.1 Bienes inmuebles y derechos reales</t>
  </si>
  <si>
    <t>4 Otra información</t>
  </si>
  <si>
    <t>Hombres</t>
  </si>
  <si>
    <t>Mujeres</t>
  </si>
  <si>
    <t>Personas jurídicas</t>
  </si>
  <si>
    <t>SOLICITUDES CLASIFICADAS</t>
  </si>
  <si>
    <t>Hombre</t>
  </si>
  <si>
    <t>Mujer</t>
  </si>
  <si>
    <t>Pers. Jur.</t>
  </si>
  <si>
    <t>100,00%</t>
  </si>
  <si>
    <t>Solicitudes no reclamadas</t>
  </si>
  <si>
    <t>Reclamaciones presentadas ante el CTBG y finalizadas por éste</t>
  </si>
  <si>
    <t>Reclamaciones archivadas por el CTBG</t>
  </si>
  <si>
    <t>Reclamaciones inadmitidas por el CTBG</t>
  </si>
  <si>
    <t>Reclamaciones desestimadas por el CTBG</t>
  </si>
  <si>
    <t>Reclamaciones estimadas por el CTBG</t>
  </si>
  <si>
    <t>Reclamaciones estimadas por motivos formales por el CTBG</t>
  </si>
  <si>
    <t>Reclamaciones suspendidas por el CTBG</t>
  </si>
  <si>
    <t xml:space="preserve">Mes </t>
  </si>
  <si>
    <t>Páginas vistas</t>
  </si>
  <si>
    <t>Ministerio de la Presidencia, Justicia, y Relaciones con las Cortes</t>
  </si>
  <si>
    <t>Ministerio de Hacienda</t>
  </si>
  <si>
    <t>Ministerio de Transportes y Movilidad Sostenible</t>
  </si>
  <si>
    <t>Ministerio para la Transformación Digital y de la Función Pública</t>
  </si>
  <si>
    <t>Ministerio de Política Territorial y Memoria Democrática</t>
  </si>
  <si>
    <t>Ministerio de Educación, Formación Profesional y Deportes</t>
  </si>
  <si>
    <t>Ministerio de Economía, Comercio y Empresa</t>
  </si>
  <si>
    <t>Ministerio de Ciencia, Innovación y Universidades</t>
  </si>
  <si>
    <t>Ministerio de Cultura</t>
  </si>
  <si>
    <t>Ministerio de Derechos Sociales, Consumo y Agenda 2030</t>
  </si>
  <si>
    <t>Ministerio de Industria y Turismo</t>
  </si>
  <si>
    <t>Ministerio de Vivienda y Agenda Urbana</t>
  </si>
  <si>
    <t>Ministerio de Juventud e Infancia</t>
  </si>
  <si>
    <t>* Sólo diciembre</t>
  </si>
  <si>
    <t>Categoria RISP Nivel 1</t>
  </si>
  <si>
    <t>Núm. solicitudes</t>
  </si>
  <si>
    <t>Tipo de concesión</t>
  </si>
  <si>
    <t>Tipo de solicitante</t>
  </si>
  <si>
    <t>Núm. de solicitantes</t>
  </si>
  <si>
    <t>Inadmisiones por causa</t>
  </si>
  <si>
    <t>2025**</t>
  </si>
  <si>
    <t>2024*</t>
  </si>
  <si>
    <t>Total solicitudes Portal de la Transparencia (a 31/12/2024)</t>
  </si>
  <si>
    <t>82.314</t>
  </si>
  <si>
    <t>sep.-25</t>
  </si>
  <si>
    <t>Datos del Portal de la Transparencia
 Octubre 2025</t>
  </si>
  <si>
    <t>** hasta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</si>
</sst>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* #,##0&quot;   &quot;;&quot;-&quot;* #,##0&quot;   &quot;;&quot; &quot;* &quot;-&quot;#&quot;   &quot;;&quot; &quot;@&quot; &quot;"/>
    <numFmt numFmtId="165" formatCode="[$-C0A]mmm\-yy;@"/>
    <numFmt numFmtId="166" formatCode="&quot; &quot;#,##0.00&quot;   &quot;;&quot;-&quot;#,##0.00&quot;   &quot;;&quot;-&quot;00&quot;   &quot;;&quot; &quot;@&quot; &quot;"/>
    <numFmt numFmtId="167" formatCode="_-* #,##0\ _€_-;\-* #,##0\ _€_-;_-* &quot;-&quot;??\ _€_-;_-@_-"/>
    <numFmt numFmtId="168" formatCode="mmmm\-yy;@"/>
    <numFmt numFmtId="169" formatCode="&quot; &quot;#,##0&quot;   &quot;;&quot;-&quot;#,##0&quot;   &quot;;&quot;-&quot;00&quot;   &quot;;&quot; &quot;@&quot; &quot;"/>
  </numFmts>
  <fonts count="37" x14ac:knownFonts="1"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0"/>
      <color rgb="FF0070C0"/>
      <name val="Calibri"/>
      <family val="2"/>
    </font>
    <font>
      <b/>
      <sz val="18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4A7DBA"/>
        <bgColor indexed="64"/>
      </patternFill>
    </fill>
    <fill>
      <patternFill patternType="solid">
        <fgColor rgb="FF2A65AC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DDEBF7"/>
      </patternFill>
    </fill>
    <fill>
      <patternFill patternType="solid">
        <fgColor rgb="FF7030A0"/>
        <bgColor rgb="FFDDEBF7"/>
      </patternFill>
    </fill>
    <fill>
      <patternFill patternType="solid">
        <fgColor rgb="FF7030A0"/>
        <bgColor theme="4" tint="0.79998168889431442"/>
      </patternFill>
    </fill>
  </fills>
  <borders count="6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B7D0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CC2E6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C0006"/>
      </left>
      <right style="thin">
        <color rgb="FF9C0006"/>
      </right>
      <top style="thin">
        <color rgb="FF9C0006"/>
      </top>
      <bottom style="thin">
        <color rgb="FF9C0006"/>
      </bottom>
      <diagonal/>
    </border>
    <border>
      <left style="thin">
        <color rgb="FF8DB4E2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2A65AC"/>
      </left>
      <right style="thin">
        <color rgb="FF2A65AC"/>
      </right>
      <top/>
      <bottom style="thin">
        <color rgb="FF2A65AC"/>
      </bottom>
      <diagonal/>
    </border>
    <border>
      <left/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DB4E2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medium">
        <color rgb="FF8DB4E2"/>
      </left>
      <right style="thin">
        <color indexed="64"/>
      </right>
      <top style="medium">
        <color rgb="FF8DB4E2"/>
      </top>
      <bottom style="medium">
        <color rgb="FF8DB4E2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indexed="64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auto="1"/>
      </top>
      <bottom style="thin">
        <color rgb="FF8DB4E2"/>
      </bottom>
      <diagonal/>
    </border>
    <border>
      <left style="thin">
        <color auto="1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rgb="FF8DB4E2"/>
      </top>
      <bottom style="thin">
        <color rgb="FF8DB4E2"/>
      </bottom>
      <diagonal/>
    </border>
    <border>
      <left style="thin">
        <color rgb="FF000000"/>
      </left>
      <right style="thin">
        <color rgb="FF1F4E78"/>
      </right>
      <top style="thin">
        <color auto="1"/>
      </top>
      <bottom style="thin">
        <color rgb="FF1F4E7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rgb="FF1F4E78"/>
      </bottom>
      <diagonal/>
    </border>
    <border>
      <left style="thin">
        <color rgb="FF2A65AC"/>
      </left>
      <right style="thin">
        <color rgb="FF000000"/>
      </right>
      <top style="thin">
        <color rgb="FF2A65AC"/>
      </top>
      <bottom style="thin">
        <color rgb="FF2A65AC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auto="1"/>
      </bottom>
      <diagonal/>
    </border>
    <border>
      <left/>
      <right/>
      <top style="thin">
        <color rgb="FF2A65AC"/>
      </top>
      <bottom style="thin">
        <color rgb="FF2A65AC"/>
      </bottom>
      <diagonal/>
    </border>
    <border>
      <left/>
      <right/>
      <top style="medium">
        <color rgb="FF8DB4E2"/>
      </top>
      <bottom/>
      <diagonal/>
    </border>
    <border>
      <left/>
      <right style="thin">
        <color auto="1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 style="thin">
        <color indexed="64"/>
      </left>
      <right style="thin">
        <color rgb="FF2A65AC"/>
      </right>
      <top style="thin">
        <color rgb="FF2A65AC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8DB4E2"/>
      </left>
      <right/>
      <top style="medium">
        <color rgb="FF8DB4E2"/>
      </top>
      <bottom style="medium">
        <color rgb="FF8DB4E2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C0006"/>
      </left>
      <right style="thin">
        <color rgb="FF9C0006"/>
      </right>
      <top style="thin">
        <color rgb="FF9C0006"/>
      </top>
      <bottom/>
      <diagonal/>
    </border>
    <border>
      <left style="thin">
        <color indexed="64"/>
      </left>
      <right style="thin">
        <color auto="1"/>
      </right>
      <top style="thin">
        <color rgb="FF2A65AC"/>
      </top>
      <bottom style="thin">
        <color rgb="FF2A65AC"/>
      </bottom>
      <diagonal/>
    </border>
  </borders>
  <cellStyleXfs count="50">
    <xf numFmtId="0" fontId="0" fillId="0" borderId="0"/>
    <xf numFmtId="166" fontId="2" fillId="0" borderId="0" applyFont="0" applyBorder="0" applyProtection="0"/>
    <xf numFmtId="9" fontId="2" fillId="0" borderId="0" applyFont="0" applyBorder="0" applyProtection="0"/>
    <xf numFmtId="0" fontId="15" fillId="0" borderId="0" applyNumberFormat="0" applyBorder="0" applyProtection="0"/>
    <xf numFmtId="0" fontId="17" fillId="0" borderId="6" applyNumberFormat="0" applyProtection="0"/>
    <xf numFmtId="0" fontId="8" fillId="0" borderId="7" applyNumberFormat="0" applyProtection="0"/>
    <xf numFmtId="0" fontId="8" fillId="0" borderId="0" applyNumberFormat="0" applyBorder="0" applyProtection="0"/>
    <xf numFmtId="0" fontId="4" fillId="26" borderId="0" applyNumberFormat="0" applyBorder="0" applyAlignment="0" applyProtection="0"/>
    <xf numFmtId="0" fontId="11" fillId="30" borderId="0" applyNumberFormat="0" applyBorder="0" applyProtection="0"/>
    <xf numFmtId="0" fontId="12" fillId="31" borderId="0" applyNumberFormat="0" applyBorder="0" applyProtection="0"/>
    <xf numFmtId="0" fontId="9" fillId="29" borderId="1" applyNumberFormat="0" applyProtection="0"/>
    <xf numFmtId="0" fontId="14" fillId="27" borderId="2" applyNumberFormat="0" applyProtection="0"/>
    <xf numFmtId="0" fontId="5" fillId="27" borderId="1" applyNumberFormat="0" applyProtection="0"/>
    <xf numFmtId="0" fontId="7" fillId="0" borderId="4" applyNumberFormat="0" applyProtection="0"/>
    <xf numFmtId="0" fontId="6" fillId="28" borderId="2" applyNumberFormat="0" applyProtection="0"/>
    <xf numFmtId="0" fontId="18" fillId="0" borderId="0" applyNumberFormat="0" applyBorder="0" applyProtection="0"/>
    <xf numFmtId="0" fontId="2" fillId="32" borderId="3" applyNumberFormat="0" applyFont="0" applyProtection="0"/>
    <xf numFmtId="0" fontId="19" fillId="0" borderId="0" applyNumberFormat="0" applyBorder="0" applyProtection="0"/>
    <xf numFmtId="0" fontId="20" fillId="0" borderId="8" applyNumberFormat="0" applyProtection="0"/>
    <xf numFmtId="0" fontId="3" fillId="2" borderId="0" applyNumberFormat="0" applyBorder="0" applyProtection="0"/>
    <xf numFmtId="0" fontId="2" fillId="8" borderId="0" applyNumberFormat="0" applyFont="0" applyBorder="0" applyProtection="0"/>
    <xf numFmtId="0" fontId="2" fillId="14" borderId="0" applyNumberFormat="0" applyFont="0" applyBorder="0" applyProtection="0"/>
    <xf numFmtId="0" fontId="3" fillId="20" borderId="0" applyNumberFormat="0" applyBorder="0" applyProtection="0"/>
    <xf numFmtId="0" fontId="3" fillId="3" borderId="0" applyNumberFormat="0" applyBorder="0" applyProtection="0"/>
    <xf numFmtId="0" fontId="2" fillId="9" borderId="0" applyNumberFormat="0" applyFont="0" applyBorder="0" applyProtection="0"/>
    <xf numFmtId="0" fontId="2" fillId="15" borderId="0" applyNumberFormat="0" applyFont="0" applyBorder="0" applyProtection="0"/>
    <xf numFmtId="0" fontId="3" fillId="21" borderId="0" applyNumberFormat="0" applyBorder="0" applyProtection="0"/>
    <xf numFmtId="0" fontId="3" fillId="4" borderId="0" applyNumberFormat="0" applyBorder="0" applyProtection="0"/>
    <xf numFmtId="0" fontId="2" fillId="10" borderId="0" applyNumberFormat="0" applyFont="0" applyBorder="0" applyProtection="0"/>
    <xf numFmtId="0" fontId="2" fillId="16" borderId="0" applyNumberFormat="0" applyFont="0" applyBorder="0" applyProtection="0"/>
    <xf numFmtId="0" fontId="3" fillId="22" borderId="0" applyNumberFormat="0" applyBorder="0" applyProtection="0"/>
    <xf numFmtId="0" fontId="3" fillId="5" borderId="0" applyNumberFormat="0" applyBorder="0" applyProtection="0"/>
    <xf numFmtId="0" fontId="2" fillId="11" borderId="0" applyNumberFormat="0" applyFont="0" applyBorder="0" applyProtection="0"/>
    <xf numFmtId="0" fontId="2" fillId="17" borderId="0" applyNumberFormat="0" applyFont="0" applyBorder="0" applyProtection="0"/>
    <xf numFmtId="0" fontId="3" fillId="23" borderId="0" applyNumberFormat="0" applyBorder="0" applyProtection="0"/>
    <xf numFmtId="0" fontId="3" fillId="6" borderId="0" applyNumberFormat="0" applyBorder="0" applyProtection="0"/>
    <xf numFmtId="0" fontId="2" fillId="12" borderId="0" applyNumberFormat="0" applyFont="0" applyBorder="0" applyProtection="0"/>
    <xf numFmtId="0" fontId="2" fillId="18" borderId="0" applyNumberFormat="0" applyFont="0" applyBorder="0" applyProtection="0"/>
    <xf numFmtId="0" fontId="3" fillId="24" borderId="0" applyNumberFormat="0" applyBorder="0" applyProtection="0"/>
    <xf numFmtId="0" fontId="3" fillId="7" borderId="0" applyNumberFormat="0" applyBorder="0" applyProtection="0"/>
    <xf numFmtId="0" fontId="2" fillId="13" borderId="0" applyNumberFormat="0" applyFont="0" applyBorder="0" applyProtection="0"/>
    <xf numFmtId="0" fontId="2" fillId="19" borderId="0" applyNumberFormat="0" applyFont="0" applyBorder="0" applyProtection="0"/>
    <xf numFmtId="0" fontId="3" fillId="25" borderId="0" applyNumberFormat="0" applyBorder="0" applyProtection="0"/>
    <xf numFmtId="0" fontId="4" fillId="26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166" fontId="2" fillId="0" borderId="0" applyFont="0" applyBorder="0" applyProtection="0"/>
    <xf numFmtId="0" fontId="2" fillId="0" borderId="0" applyNumberFormat="0" applyFont="0" applyBorder="0" applyProtection="0"/>
    <xf numFmtId="0" fontId="13" fillId="0" borderId="0" applyNumberFormat="0" applyBorder="0" applyProtection="0"/>
    <xf numFmtId="0" fontId="16" fillId="0" borderId="5" applyNumberFormat="0" applyProtection="0"/>
  </cellStyleXfs>
  <cellXfs count="208">
    <xf numFmtId="0" fontId="0" fillId="0" borderId="0" xfId="0"/>
    <xf numFmtId="0" fontId="0" fillId="33" borderId="0" xfId="47" applyFont="1" applyFill="1"/>
    <xf numFmtId="0" fontId="21" fillId="33" borderId="0" xfId="47" applyFont="1" applyFill="1" applyAlignment="1">
      <alignment horizontal="center" wrapText="1"/>
    </xf>
    <xf numFmtId="0" fontId="10" fillId="0" borderId="0" xfId="44"/>
    <xf numFmtId="0" fontId="0" fillId="0" borderId="0" xfId="47" applyFont="1"/>
    <xf numFmtId="0" fontId="13" fillId="0" borderId="9" xfId="48" applyBorder="1"/>
    <xf numFmtId="0" fontId="23" fillId="2" borderId="9" xfId="48" applyFont="1" applyFill="1" applyBorder="1"/>
    <xf numFmtId="0" fontId="24" fillId="2" borderId="9" xfId="48" applyFont="1" applyFill="1" applyBorder="1"/>
    <xf numFmtId="164" fontId="2" fillId="0" borderId="9" xfId="1" applyNumberFormat="1" applyBorder="1"/>
    <xf numFmtId="0" fontId="24" fillId="2" borderId="9" xfId="48" applyFont="1" applyFill="1" applyBorder="1" applyAlignment="1">
      <alignment horizontal="left"/>
    </xf>
    <xf numFmtId="164" fontId="2" fillId="0" borderId="10" xfId="1" applyNumberFormat="1" applyBorder="1"/>
    <xf numFmtId="3" fontId="0" fillId="0" borderId="0" xfId="0" applyNumberFormat="1"/>
    <xf numFmtId="1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16" xfId="0" applyBorder="1" applyAlignment="1">
      <alignment horizontal="left" vertical="center" indent="1"/>
    </xf>
    <xf numFmtId="3" fontId="0" fillId="0" borderId="16" xfId="0" applyNumberFormat="1" applyBorder="1" applyAlignment="1">
      <alignment horizontal="right" vertical="center" indent="1"/>
    </xf>
    <xf numFmtId="167" fontId="1" fillId="34" borderId="16" xfId="1" applyNumberFormat="1" applyFont="1" applyFill="1" applyBorder="1"/>
    <xf numFmtId="0" fontId="25" fillId="0" borderId="0" xfId="0" applyFont="1" applyAlignment="1">
      <alignment horizontal="left"/>
    </xf>
    <xf numFmtId="0" fontId="6" fillId="40" borderId="16" xfId="0" applyFont="1" applyFill="1" applyBorder="1" applyAlignment="1">
      <alignment horizontal="center"/>
    </xf>
    <xf numFmtId="3" fontId="25" fillId="41" borderId="16" xfId="0" applyNumberFormat="1" applyFont="1" applyFill="1" applyBorder="1"/>
    <xf numFmtId="3" fontId="25" fillId="42" borderId="16" xfId="0" applyNumberFormat="1" applyFont="1" applyFill="1" applyBorder="1"/>
    <xf numFmtId="49" fontId="1" fillId="38" borderId="17" xfId="0" applyNumberFormat="1" applyFont="1" applyFill="1" applyBorder="1" applyAlignment="1">
      <alignment horizontal="center" vertical="center"/>
    </xf>
    <xf numFmtId="49" fontId="1" fillId="38" borderId="18" xfId="0" applyNumberFormat="1" applyFont="1" applyFill="1" applyBorder="1" applyAlignment="1">
      <alignment horizontal="center" vertical="center"/>
    </xf>
    <xf numFmtId="49" fontId="1" fillId="38" borderId="19" xfId="0" applyNumberFormat="1" applyFont="1" applyFill="1" applyBorder="1" applyAlignment="1">
      <alignment horizontal="center" vertical="center"/>
    </xf>
    <xf numFmtId="49" fontId="1" fillId="38" borderId="20" xfId="0" applyNumberFormat="1" applyFont="1" applyFill="1" applyBorder="1" applyAlignment="1">
      <alignment horizontal="center" vertical="center"/>
    </xf>
    <xf numFmtId="0" fontId="0" fillId="37" borderId="21" xfId="0" applyFill="1" applyBorder="1" applyAlignment="1">
      <alignment horizontal="left" vertical="center" wrapText="1"/>
    </xf>
    <xf numFmtId="10" fontId="0" fillId="37" borderId="22" xfId="0" applyNumberFormat="1" applyFill="1" applyBorder="1" applyAlignment="1">
      <alignment horizontal="right" vertical="center" wrapText="1"/>
    </xf>
    <xf numFmtId="10" fontId="0" fillId="37" borderId="16" xfId="0" applyNumberFormat="1" applyFill="1" applyBorder="1" applyAlignment="1">
      <alignment horizontal="right" vertical="center" wrapText="1"/>
    </xf>
    <xf numFmtId="10" fontId="0" fillId="37" borderId="23" xfId="0" applyNumberFormat="1" applyFill="1" applyBorder="1" applyAlignment="1">
      <alignment horizontal="right" vertical="center" wrapText="1"/>
    </xf>
    <xf numFmtId="0" fontId="0" fillId="0" borderId="21" xfId="0" applyBorder="1"/>
    <xf numFmtId="10" fontId="0" fillId="39" borderId="22" xfId="0" applyNumberFormat="1" applyFill="1" applyBorder="1" applyAlignment="1">
      <alignment horizontal="right" vertical="center" wrapText="1"/>
    </xf>
    <xf numFmtId="10" fontId="0" fillId="39" borderId="16" xfId="0" applyNumberFormat="1" applyFill="1" applyBorder="1" applyAlignment="1">
      <alignment horizontal="right" vertical="center" wrapText="1"/>
    </xf>
    <xf numFmtId="10" fontId="0" fillId="39" borderId="23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wrapText="1"/>
    </xf>
    <xf numFmtId="49" fontId="1" fillId="38" borderId="0" xfId="0" applyNumberFormat="1" applyFont="1" applyFill="1" applyAlignment="1">
      <alignment horizontal="center" vertical="center"/>
    </xf>
    <xf numFmtId="0" fontId="0" fillId="37" borderId="21" xfId="0" applyFill="1" applyBorder="1"/>
    <xf numFmtId="10" fontId="0" fillId="37" borderId="24" xfId="0" applyNumberFormat="1" applyFill="1" applyBorder="1"/>
    <xf numFmtId="10" fontId="0" fillId="37" borderId="25" xfId="0" applyNumberFormat="1" applyFill="1" applyBorder="1"/>
    <xf numFmtId="10" fontId="0" fillId="37" borderId="26" xfId="0" applyNumberFormat="1" applyFill="1" applyBorder="1"/>
    <xf numFmtId="0" fontId="0" fillId="0" borderId="27" xfId="0" applyBorder="1"/>
    <xf numFmtId="10" fontId="28" fillId="39" borderId="28" xfId="0" applyNumberFormat="1" applyFont="1" applyFill="1" applyBorder="1"/>
    <xf numFmtId="10" fontId="28" fillId="39" borderId="29" xfId="0" applyNumberFormat="1" applyFont="1" applyFill="1" applyBorder="1"/>
    <xf numFmtId="10" fontId="28" fillId="39" borderId="30" xfId="0" applyNumberFormat="1" applyFont="1" applyFill="1" applyBorder="1"/>
    <xf numFmtId="10" fontId="0" fillId="37" borderId="31" xfId="0" applyNumberFormat="1" applyFill="1" applyBorder="1" applyAlignment="1">
      <alignment horizontal="right" vertical="center" wrapText="1"/>
    </xf>
    <xf numFmtId="10" fontId="0" fillId="39" borderId="31" xfId="0" applyNumberFormat="1" applyFill="1" applyBorder="1" applyAlignment="1">
      <alignment horizontal="right" vertical="center" wrapText="1"/>
    </xf>
    <xf numFmtId="0" fontId="0" fillId="39" borderId="21" xfId="0" applyFill="1" applyBorder="1"/>
    <xf numFmtId="0" fontId="0" fillId="39" borderId="32" xfId="0" applyFill="1" applyBorder="1"/>
    <xf numFmtId="10" fontId="0" fillId="39" borderId="28" xfId="0" applyNumberFormat="1" applyFill="1" applyBorder="1" applyAlignment="1">
      <alignment horizontal="right" vertical="center" wrapText="1"/>
    </xf>
    <xf numFmtId="10" fontId="0" fillId="39" borderId="29" xfId="0" applyNumberFormat="1" applyFill="1" applyBorder="1" applyAlignment="1">
      <alignment horizontal="right" vertical="center" wrapText="1"/>
    </xf>
    <xf numFmtId="10" fontId="0" fillId="39" borderId="30" xfId="0" applyNumberFormat="1" applyFill="1" applyBorder="1" applyAlignment="1">
      <alignment horizontal="right" vertical="center" wrapText="1"/>
    </xf>
    <xf numFmtId="3" fontId="0" fillId="0" borderId="0" xfId="0" applyNumberForma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67" fontId="25" fillId="42" borderId="16" xfId="1" applyNumberFormat="1" applyFont="1" applyFill="1" applyBorder="1"/>
    <xf numFmtId="3" fontId="26" fillId="42" borderId="33" xfId="0" applyNumberFormat="1" applyFont="1" applyFill="1" applyBorder="1" applyAlignment="1">
      <alignment horizontal="right"/>
    </xf>
    <xf numFmtId="10" fontId="26" fillId="42" borderId="34" xfId="2" applyNumberFormat="1" applyFont="1" applyFill="1" applyBorder="1" applyAlignment="1">
      <alignment horizontal="right"/>
    </xf>
    <xf numFmtId="3" fontId="26" fillId="0" borderId="33" xfId="0" applyNumberFormat="1" applyFont="1" applyBorder="1" applyAlignment="1">
      <alignment horizontal="right"/>
    </xf>
    <xf numFmtId="10" fontId="26" fillId="0" borderId="34" xfId="2" applyNumberFormat="1" applyFont="1" applyBorder="1" applyAlignment="1">
      <alignment horizontal="right"/>
    </xf>
    <xf numFmtId="3" fontId="29" fillId="43" borderId="33" xfId="0" applyNumberFormat="1" applyFont="1" applyFill="1" applyBorder="1" applyAlignment="1">
      <alignment horizontal="right"/>
    </xf>
    <xf numFmtId="9" fontId="1" fillId="34" borderId="16" xfId="2" applyFont="1" applyFill="1" applyBorder="1"/>
    <xf numFmtId="0" fontId="6" fillId="44" borderId="16" xfId="0" applyFont="1" applyFill="1" applyBorder="1" applyAlignment="1">
      <alignment horizontal="center" vertical="center"/>
    </xf>
    <xf numFmtId="3" fontId="20" fillId="45" borderId="25" xfId="0" applyNumberFormat="1" applyFont="1" applyFill="1" applyBorder="1" applyAlignment="1">
      <alignment horizontal="center"/>
    </xf>
    <xf numFmtId="165" fontId="20" fillId="42" borderId="16" xfId="0" applyNumberFormat="1" applyFont="1" applyFill="1" applyBorder="1" applyAlignment="1">
      <alignment horizontal="center"/>
    </xf>
    <xf numFmtId="165" fontId="20" fillId="0" borderId="16" xfId="0" applyNumberFormat="1" applyFont="1" applyBorder="1" applyAlignment="1">
      <alignment horizontal="center"/>
    </xf>
    <xf numFmtId="167" fontId="25" fillId="41" borderId="16" xfId="1" applyNumberFormat="1" applyFont="1" applyFill="1" applyBorder="1"/>
    <xf numFmtId="0" fontId="1" fillId="46" borderId="16" xfId="0" applyFont="1" applyFill="1" applyBorder="1" applyAlignment="1">
      <alignment horizontal="left" vertical="center" indent="1"/>
    </xf>
    <xf numFmtId="0" fontId="1" fillId="46" borderId="16" xfId="0" applyFont="1" applyFill="1" applyBorder="1" applyAlignment="1">
      <alignment horizontal="center"/>
    </xf>
    <xf numFmtId="0" fontId="26" fillId="42" borderId="36" xfId="0" applyFont="1" applyFill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1" fillId="34" borderId="16" xfId="0" applyFont="1" applyFill="1" applyBorder="1" applyAlignment="1">
      <alignment horizontal="left" vertical="center" indent="1"/>
    </xf>
    <xf numFmtId="0" fontId="6" fillId="47" borderId="16" xfId="0" applyFont="1" applyFill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33" fillId="0" borderId="0" xfId="0" applyFont="1" applyAlignment="1">
      <alignment vertical="center"/>
    </xf>
    <xf numFmtId="10" fontId="0" fillId="0" borderId="0" xfId="2" applyNumberFormat="1" applyFont="1"/>
    <xf numFmtId="0" fontId="34" fillId="0" borderId="0" xfId="0" applyFont="1"/>
    <xf numFmtId="3" fontId="34" fillId="0" borderId="0" xfId="0" applyNumberFormat="1" applyFont="1"/>
    <xf numFmtId="10" fontId="34" fillId="0" borderId="0" xfId="0" applyNumberFormat="1" applyFont="1"/>
    <xf numFmtId="167" fontId="34" fillId="0" borderId="0" xfId="0" applyNumberFormat="1" applyFont="1"/>
    <xf numFmtId="9" fontId="34" fillId="0" borderId="0" xfId="0" applyNumberFormat="1" applyFont="1"/>
    <xf numFmtId="0" fontId="32" fillId="0" borderId="35" xfId="0" applyFont="1" applyBorder="1"/>
    <xf numFmtId="0" fontId="36" fillId="0" borderId="0" xfId="0" applyFont="1"/>
    <xf numFmtId="0" fontId="20" fillId="48" borderId="37" xfId="0" applyFont="1" applyFill="1" applyBorder="1" applyAlignment="1">
      <alignment horizontal="left" vertical="center" indent="1"/>
    </xf>
    <xf numFmtId="0" fontId="27" fillId="0" borderId="37" xfId="0" applyFont="1" applyBorder="1" applyAlignment="1">
      <alignment horizontal="left" vertical="center" indent="1"/>
    </xf>
    <xf numFmtId="0" fontId="27" fillId="48" borderId="37" xfId="0" applyFont="1" applyFill="1" applyBorder="1" applyAlignment="1">
      <alignment horizontal="left" vertical="center" indent="1"/>
    </xf>
    <xf numFmtId="168" fontId="0" fillId="0" borderId="0" xfId="47" applyNumberFormat="1" applyFont="1"/>
    <xf numFmtId="169" fontId="2" fillId="0" borderId="0" xfId="1" applyNumberFormat="1"/>
    <xf numFmtId="164" fontId="0" fillId="0" borderId="0" xfId="0" applyNumberFormat="1"/>
    <xf numFmtId="17" fontId="0" fillId="0" borderId="0" xfId="47" applyNumberFormat="1" applyFont="1"/>
    <xf numFmtId="0" fontId="32" fillId="0" borderId="0" xfId="0" applyFont="1"/>
    <xf numFmtId="0" fontId="1" fillId="50" borderId="0" xfId="0" applyFont="1" applyFill="1"/>
    <xf numFmtId="0" fontId="0" fillId="46" borderId="0" xfId="47" applyFont="1" applyFill="1"/>
    <xf numFmtId="0" fontId="0" fillId="0" borderId="0" xfId="0" applyAlignment="1">
      <alignment horizontal="left" vertical="center"/>
    </xf>
    <xf numFmtId="3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0" fontId="3" fillId="51" borderId="16" xfId="0" applyFont="1" applyFill="1" applyBorder="1" applyAlignment="1">
      <alignment vertical="center"/>
    </xf>
    <xf numFmtId="0" fontId="3" fillId="51" borderId="16" xfId="0" applyFont="1" applyFill="1" applyBorder="1" applyAlignment="1">
      <alignment horizontal="center"/>
    </xf>
    <xf numFmtId="0" fontId="26" fillId="41" borderId="44" xfId="0" applyFont="1" applyFill="1" applyBorder="1" applyAlignment="1">
      <alignment vertical="center"/>
    </xf>
    <xf numFmtId="167" fontId="26" fillId="41" borderId="45" xfId="1" applyNumberFormat="1" applyFont="1" applyFill="1" applyBorder="1" applyAlignment="1">
      <alignment horizontal="right" vertical="center" wrapText="1"/>
    </xf>
    <xf numFmtId="10" fontId="2" fillId="41" borderId="46" xfId="2" applyNumberFormat="1" applyFont="1" applyFill="1" applyBorder="1"/>
    <xf numFmtId="0" fontId="26" fillId="52" borderId="47" xfId="0" applyFont="1" applyFill="1" applyBorder="1" applyAlignment="1">
      <alignment vertical="center"/>
    </xf>
    <xf numFmtId="167" fontId="26" fillId="52" borderId="11" xfId="1" applyNumberFormat="1" applyFont="1" applyFill="1" applyBorder="1" applyAlignment="1">
      <alignment horizontal="right" vertical="center" wrapText="1"/>
    </xf>
    <xf numFmtId="10" fontId="2" fillId="52" borderId="48" xfId="2" applyNumberFormat="1" applyFont="1" applyFill="1" applyBorder="1"/>
    <xf numFmtId="0" fontId="26" fillId="41" borderId="47" xfId="0" applyFont="1" applyFill="1" applyBorder="1" applyAlignment="1">
      <alignment vertical="center"/>
    </xf>
    <xf numFmtId="167" fontId="26" fillId="41" borderId="11" xfId="1" applyNumberFormat="1" applyFont="1" applyFill="1" applyBorder="1" applyAlignment="1">
      <alignment horizontal="right" vertical="center" wrapText="1"/>
    </xf>
    <xf numFmtId="10" fontId="2" fillId="41" borderId="48" xfId="2" applyNumberFormat="1" applyFont="1" applyFill="1" applyBorder="1"/>
    <xf numFmtId="3" fontId="6" fillId="43" borderId="33" xfId="0" applyNumberFormat="1" applyFont="1" applyFill="1" applyBorder="1" applyAlignment="1">
      <alignment horizontal="left" vertical="center"/>
    </xf>
    <xf numFmtId="3" fontId="6" fillId="43" borderId="33" xfId="0" applyNumberFormat="1" applyFont="1" applyFill="1" applyBorder="1" applyAlignment="1">
      <alignment horizontal="right" vertical="center"/>
    </xf>
    <xf numFmtId="9" fontId="6" fillId="43" borderId="16" xfId="2" applyFont="1" applyFill="1" applyBorder="1"/>
    <xf numFmtId="0" fontId="6" fillId="51" borderId="49" xfId="0" applyFont="1" applyFill="1" applyBorder="1" applyAlignment="1">
      <alignment horizontal="left" vertical="center" indent="1"/>
    </xf>
    <xf numFmtId="0" fontId="6" fillId="51" borderId="16" xfId="0" applyFont="1" applyFill="1" applyBorder="1" applyAlignment="1">
      <alignment horizontal="center"/>
    </xf>
    <xf numFmtId="0" fontId="6" fillId="51" borderId="50" xfId="0" applyFont="1" applyFill="1" applyBorder="1" applyAlignment="1">
      <alignment horizontal="center"/>
    </xf>
    <xf numFmtId="0" fontId="25" fillId="53" borderId="51" xfId="0" applyFont="1" applyFill="1" applyBorder="1" applyAlignment="1">
      <alignment horizontal="left" indent="1"/>
    </xf>
    <xf numFmtId="3" fontId="25" fillId="53" borderId="14" xfId="1" applyNumberFormat="1" applyFont="1" applyFill="1" applyBorder="1" applyAlignment="1">
      <alignment horizontal="right" vertical="center"/>
    </xf>
    <xf numFmtId="10" fontId="25" fillId="53" borderId="52" xfId="2" applyNumberFormat="1" applyFont="1" applyFill="1" applyBorder="1" applyAlignment="1">
      <alignment horizontal="right" vertical="center"/>
    </xf>
    <xf numFmtId="0" fontId="25" fillId="0" borderId="51" xfId="0" applyFont="1" applyBorder="1" applyAlignment="1">
      <alignment horizontal="left" indent="1"/>
    </xf>
    <xf numFmtId="3" fontId="25" fillId="0" borderId="14" xfId="1" applyNumberFormat="1" applyFont="1" applyBorder="1" applyAlignment="1">
      <alignment horizontal="right" vertical="center"/>
    </xf>
    <xf numFmtId="10" fontId="25" fillId="0" borderId="52" xfId="2" applyNumberFormat="1" applyFont="1" applyBorder="1" applyAlignment="1">
      <alignment horizontal="right" vertical="center"/>
    </xf>
    <xf numFmtId="0" fontId="6" fillId="43" borderId="53" xfId="0" applyFont="1" applyFill="1" applyBorder="1" applyAlignment="1">
      <alignment horizontal="left" vertical="center" indent="1"/>
    </xf>
    <xf numFmtId="9" fontId="6" fillId="43" borderId="50" xfId="2" applyFont="1" applyFill="1" applyBorder="1"/>
    <xf numFmtId="0" fontId="6" fillId="51" borderId="40" xfId="0" applyFont="1" applyFill="1" applyBorder="1" applyAlignment="1">
      <alignment horizontal="center"/>
    </xf>
    <xf numFmtId="3" fontId="25" fillId="0" borderId="54" xfId="1" applyNumberFormat="1" applyFont="1" applyBorder="1" applyAlignment="1">
      <alignment horizontal="right" vertical="center"/>
    </xf>
    <xf numFmtId="0" fontId="6" fillId="43" borderId="16" xfId="0" applyFont="1" applyFill="1" applyBorder="1" applyAlignment="1">
      <alignment horizontal="left" vertical="center" indent="1"/>
    </xf>
    <xf numFmtId="3" fontId="6" fillId="43" borderId="55" xfId="0" applyNumberFormat="1" applyFont="1" applyFill="1" applyBorder="1" applyAlignment="1">
      <alignment horizontal="right"/>
    </xf>
    <xf numFmtId="0" fontId="6" fillId="51" borderId="31" xfId="0" applyFont="1" applyFill="1" applyBorder="1" applyAlignment="1">
      <alignment horizontal="left" vertical="center" indent="1"/>
    </xf>
    <xf numFmtId="0" fontId="26" fillId="0" borderId="56" xfId="0" applyFont="1" applyBorder="1" applyAlignment="1">
      <alignment horizontal="left" vertical="center" indent="1"/>
    </xf>
    <xf numFmtId="0" fontId="6" fillId="43" borderId="31" xfId="0" applyFont="1" applyFill="1" applyBorder="1" applyAlignment="1">
      <alignment horizontal="left" vertical="center" indent="1"/>
    </xf>
    <xf numFmtId="0" fontId="6" fillId="51" borderId="37" xfId="0" applyFont="1" applyFill="1" applyBorder="1" applyAlignment="1">
      <alignment horizontal="center"/>
    </xf>
    <xf numFmtId="3" fontId="25" fillId="0" borderId="13" xfId="1" applyNumberFormat="1" applyFont="1" applyBorder="1" applyAlignment="1">
      <alignment horizontal="right" vertical="center"/>
    </xf>
    <xf numFmtId="3" fontId="6" fillId="43" borderId="33" xfId="0" applyNumberFormat="1" applyFont="1" applyFill="1" applyBorder="1" applyAlignment="1">
      <alignment horizontal="right"/>
    </xf>
    <xf numFmtId="0" fontId="25" fillId="0" borderId="56" xfId="0" applyFont="1" applyBorder="1" applyAlignment="1">
      <alignment horizontal="left" indent="1"/>
    </xf>
    <xf numFmtId="0" fontId="25" fillId="0" borderId="60" xfId="0" applyFont="1" applyBorder="1" applyAlignment="1">
      <alignment horizontal="left" indent="1"/>
    </xf>
    <xf numFmtId="0" fontId="6" fillId="51" borderId="61" xfId="0" applyFont="1" applyFill="1" applyBorder="1" applyAlignment="1">
      <alignment horizontal="left" vertical="center" indent="1"/>
    </xf>
    <xf numFmtId="0" fontId="6" fillId="51" borderId="61" xfId="0" applyFont="1" applyFill="1" applyBorder="1" applyAlignment="1">
      <alignment horizontal="center"/>
    </xf>
    <xf numFmtId="0" fontId="6" fillId="51" borderId="62" xfId="0" applyFont="1" applyFill="1" applyBorder="1" applyAlignment="1">
      <alignment horizontal="center"/>
    </xf>
    <xf numFmtId="3" fontId="6" fillId="43" borderId="63" xfId="0" applyNumberFormat="1" applyFont="1" applyFill="1" applyBorder="1" applyAlignment="1">
      <alignment horizontal="right"/>
    </xf>
    <xf numFmtId="0" fontId="6" fillId="51" borderId="57" xfId="0" applyFont="1" applyFill="1" applyBorder="1" applyAlignment="1">
      <alignment horizontal="left" vertical="center" indent="1"/>
    </xf>
    <xf numFmtId="0" fontId="6" fillId="51" borderId="59" xfId="0" applyFont="1" applyFill="1" applyBorder="1" applyAlignment="1">
      <alignment horizontal="center"/>
    </xf>
    <xf numFmtId="0" fontId="6" fillId="51" borderId="58" xfId="0" applyFont="1" applyFill="1" applyBorder="1" applyAlignment="1">
      <alignment horizontal="center"/>
    </xf>
    <xf numFmtId="0" fontId="26" fillId="53" borderId="14" xfId="0" applyFont="1" applyFill="1" applyBorder="1" applyAlignment="1">
      <alignment horizontal="left" vertical="center" indent="1"/>
    </xf>
    <xf numFmtId="167" fontId="26" fillId="53" borderId="14" xfId="1" applyNumberFormat="1" applyFont="1" applyFill="1" applyBorder="1" applyAlignment="1">
      <alignment horizontal="left" vertical="center" indent="1"/>
    </xf>
    <xf numFmtId="10" fontId="26" fillId="53" borderId="14" xfId="2" applyNumberFormat="1" applyFont="1" applyFill="1" applyBorder="1" applyAlignment="1">
      <alignment horizontal="center"/>
    </xf>
    <xf numFmtId="0" fontId="26" fillId="54" borderId="14" xfId="0" applyFont="1" applyFill="1" applyBorder="1" applyAlignment="1">
      <alignment horizontal="left" vertical="center" indent="1"/>
    </xf>
    <xf numFmtId="167" fontId="26" fillId="54" borderId="14" xfId="1" applyNumberFormat="1" applyFont="1" applyFill="1" applyBorder="1" applyAlignment="1">
      <alignment horizontal="left" vertical="center" indent="1"/>
    </xf>
    <xf numFmtId="10" fontId="26" fillId="54" borderId="14" xfId="2" applyNumberFormat="1" applyFont="1" applyFill="1" applyBorder="1" applyAlignment="1">
      <alignment horizontal="center"/>
    </xf>
    <xf numFmtId="0" fontId="26" fillId="53" borderId="15" xfId="0" applyFont="1" applyFill="1" applyBorder="1" applyAlignment="1">
      <alignment horizontal="left" vertical="center" indent="1"/>
    </xf>
    <xf numFmtId="167" fontId="26" fillId="53" borderId="15" xfId="1" applyNumberFormat="1" applyFont="1" applyFill="1" applyBorder="1" applyAlignment="1">
      <alignment horizontal="left" vertical="center" indent="1"/>
    </xf>
    <xf numFmtId="10" fontId="26" fillId="53" borderId="15" xfId="2" applyNumberFormat="1" applyFont="1" applyFill="1" applyBorder="1" applyAlignment="1">
      <alignment horizontal="center"/>
    </xf>
    <xf numFmtId="0" fontId="6" fillId="55" borderId="16" xfId="0" applyFont="1" applyFill="1" applyBorder="1" applyAlignment="1">
      <alignment horizontal="left" vertical="center" indent="1"/>
    </xf>
    <xf numFmtId="167" fontId="6" fillId="55" borderId="16" xfId="1" applyNumberFormat="1" applyFont="1" applyFill="1" applyBorder="1" applyAlignment="1">
      <alignment horizontal="left" vertical="center" indent="1"/>
    </xf>
    <xf numFmtId="10" fontId="6" fillId="55" borderId="16" xfId="2" applyNumberFormat="1" applyFont="1" applyFill="1" applyBorder="1" applyAlignment="1">
      <alignment horizontal="center"/>
    </xf>
    <xf numFmtId="0" fontId="28" fillId="35" borderId="12" xfId="0" applyFont="1" applyFill="1" applyBorder="1" applyAlignment="1">
      <alignment horizontal="left" vertical="center" indent="1"/>
    </xf>
    <xf numFmtId="167" fontId="26" fillId="53" borderId="12" xfId="1" applyNumberFormat="1" applyFont="1" applyFill="1" applyBorder="1" applyAlignment="1">
      <alignment horizontal="right"/>
    </xf>
    <xf numFmtId="10" fontId="26" fillId="53" borderId="12" xfId="2" applyNumberFormat="1" applyFont="1" applyFill="1" applyBorder="1" applyAlignment="1">
      <alignment horizontal="right"/>
    </xf>
    <xf numFmtId="0" fontId="28" fillId="36" borderId="12" xfId="0" applyFont="1" applyFill="1" applyBorder="1" applyAlignment="1">
      <alignment horizontal="left" vertical="center" indent="1"/>
    </xf>
    <xf numFmtId="167" fontId="26" fillId="54" borderId="12" xfId="1" applyNumberFormat="1" applyFont="1" applyFill="1" applyBorder="1" applyAlignment="1">
      <alignment horizontal="right"/>
    </xf>
    <xf numFmtId="10" fontId="26" fillId="54" borderId="12" xfId="2" applyNumberFormat="1" applyFont="1" applyFill="1" applyBorder="1" applyAlignment="1">
      <alignment horizontal="right"/>
    </xf>
    <xf numFmtId="0" fontId="6" fillId="43" borderId="14" xfId="0" applyFont="1" applyFill="1" applyBorder="1" applyAlignment="1">
      <alignment horizontal="left" vertical="center" indent="1"/>
    </xf>
    <xf numFmtId="167" fontId="6" fillId="55" borderId="14" xfId="1" applyNumberFormat="1" applyFont="1" applyFill="1" applyBorder="1" applyAlignment="1">
      <alignment horizontal="right"/>
    </xf>
    <xf numFmtId="10" fontId="6" fillId="55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 applyAlignment="1">
      <alignment horizontal="right"/>
    </xf>
    <xf numFmtId="10" fontId="26" fillId="53" borderId="14" xfId="2" applyNumberFormat="1" applyFont="1" applyFill="1" applyBorder="1" applyAlignment="1">
      <alignment horizontal="right"/>
    </xf>
    <xf numFmtId="167" fontId="26" fillId="54" borderId="14" xfId="1" applyNumberFormat="1" applyFont="1" applyFill="1" applyBorder="1" applyAlignment="1">
      <alignment horizontal="right"/>
    </xf>
    <xf numFmtId="10" fontId="26" fillId="54" borderId="14" xfId="2" applyNumberFormat="1" applyFont="1" applyFill="1" applyBorder="1" applyAlignment="1">
      <alignment horizontal="right"/>
    </xf>
    <xf numFmtId="0" fontId="6" fillId="55" borderId="14" xfId="0" applyFont="1" applyFill="1" applyBorder="1" applyAlignment="1">
      <alignment horizontal="left" vertical="center" indent="1"/>
    </xf>
    <xf numFmtId="167" fontId="1" fillId="56" borderId="14" xfId="1" applyNumberFormat="1" applyFont="1" applyFill="1" applyBorder="1" applyAlignment="1">
      <alignment horizontal="right"/>
    </xf>
    <xf numFmtId="10" fontId="1" fillId="56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/>
    <xf numFmtId="167" fontId="26" fillId="54" borderId="14" xfId="1" applyNumberFormat="1" applyFont="1" applyFill="1" applyBorder="1"/>
    <xf numFmtId="3" fontId="1" fillId="34" borderId="16" xfId="0" applyNumberFormat="1" applyFont="1" applyFill="1" applyBorder="1" applyAlignment="1">
      <alignment horizontal="right" vertical="center" indent="1"/>
    </xf>
    <xf numFmtId="167" fontId="29" fillId="55" borderId="14" xfId="1" applyNumberFormat="1" applyFont="1" applyFill="1" applyBorder="1"/>
    <xf numFmtId="9" fontId="29" fillId="55" borderId="14" xfId="1" applyNumberFormat="1" applyFont="1" applyFill="1" applyBorder="1"/>
    <xf numFmtId="10" fontId="29" fillId="55" borderId="14" xfId="1" applyNumberFormat="1" applyFont="1" applyFill="1" applyBorder="1"/>
    <xf numFmtId="0" fontId="24" fillId="2" borderId="64" xfId="48" applyFont="1" applyFill="1" applyBorder="1" applyAlignment="1">
      <alignment horizontal="left"/>
    </xf>
    <xf numFmtId="164" fontId="2" fillId="0" borderId="65" xfId="1" applyNumberFormat="1" applyBorder="1"/>
    <xf numFmtId="164" fontId="2" fillId="0" borderId="66" xfId="1" applyNumberFormat="1" applyBorder="1"/>
    <xf numFmtId="164" fontId="2" fillId="0" borderId="16" xfId="1" applyNumberFormat="1" applyBorder="1"/>
    <xf numFmtId="10" fontId="26" fillId="0" borderId="67" xfId="2" applyNumberFormat="1" applyFont="1" applyBorder="1" applyAlignment="1">
      <alignment horizontal="right"/>
    </xf>
    <xf numFmtId="10" fontId="25" fillId="0" borderId="67" xfId="2" applyNumberFormat="1" applyFont="1" applyBorder="1" applyAlignment="1">
      <alignment horizontal="right"/>
    </xf>
    <xf numFmtId="0" fontId="22" fillId="0" borderId="0" xfId="47" applyFont="1" applyAlignment="1">
      <alignment horizontal="center"/>
    </xf>
    <xf numFmtId="165" fontId="30" fillId="0" borderId="0" xfId="0" applyNumberFormat="1" applyFont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6" fillId="47" borderId="37" xfId="0" applyFont="1" applyFill="1" applyBorder="1" applyAlignment="1">
      <alignment horizontal="center" vertical="center"/>
    </xf>
    <xf numFmtId="0" fontId="6" fillId="47" borderId="38" xfId="0" applyFont="1" applyFill="1" applyBorder="1" applyAlignment="1">
      <alignment horizontal="center" vertical="center"/>
    </xf>
    <xf numFmtId="0" fontId="6" fillId="47" borderId="31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35" xfId="0" applyFont="1" applyBorder="1" applyAlignment="1">
      <alignment horizontal="center"/>
    </xf>
    <xf numFmtId="0" fontId="30" fillId="0" borderId="39" xfId="0" applyFont="1" applyBorder="1" applyAlignment="1">
      <alignment horizontal="center" vertical="center" wrapText="1"/>
    </xf>
    <xf numFmtId="0" fontId="6" fillId="51" borderId="15" xfId="0" applyFont="1" applyFill="1" applyBorder="1" applyAlignment="1">
      <alignment horizontal="left" vertical="center" wrapText="1" indent="1"/>
    </xf>
    <xf numFmtId="0" fontId="6" fillId="51" borderId="12" xfId="0" applyFont="1" applyFill="1" applyBorder="1" applyAlignment="1">
      <alignment horizontal="left" vertical="center" wrapText="1" indent="1"/>
    </xf>
    <xf numFmtId="0" fontId="6" fillId="51" borderId="15" xfId="0" applyFont="1" applyFill="1" applyBorder="1" applyAlignment="1">
      <alignment horizontal="center" wrapText="1"/>
    </xf>
    <xf numFmtId="0" fontId="6" fillId="51" borderId="12" xfId="0" applyFont="1" applyFill="1" applyBorder="1" applyAlignment="1">
      <alignment horizontal="center" wrapText="1"/>
    </xf>
    <xf numFmtId="0" fontId="6" fillId="51" borderId="15" xfId="0" applyFont="1" applyFill="1" applyBorder="1" applyAlignment="1">
      <alignment horizontal="center" vertical="center"/>
    </xf>
    <xf numFmtId="0" fontId="6" fillId="51" borderId="12" xfId="0" applyFont="1" applyFill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6" fillId="51" borderId="14" xfId="0" applyFont="1" applyFill="1" applyBorder="1" applyAlignment="1">
      <alignment horizontal="left" vertical="center" wrapText="1" indent="1"/>
    </xf>
    <xf numFmtId="0" fontId="6" fillId="51" borderId="14" xfId="0" applyFont="1" applyFill="1" applyBorder="1" applyAlignment="1">
      <alignment horizontal="center" wrapText="1"/>
    </xf>
    <xf numFmtId="0" fontId="6" fillId="51" borderId="14" xfId="0" applyFont="1" applyFill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1" fillId="49" borderId="41" xfId="0" applyFont="1" applyFill="1" applyBorder="1" applyAlignment="1">
      <alignment horizontal="center"/>
    </xf>
    <xf numFmtId="0" fontId="1" fillId="49" borderId="42" xfId="0" applyFont="1" applyFill="1" applyBorder="1" applyAlignment="1">
      <alignment horizontal="center"/>
    </xf>
    <xf numFmtId="0" fontId="1" fillId="49" borderId="43" xfId="0" applyFont="1" applyFill="1" applyBorder="1" applyAlignment="1">
      <alignment horizontal="center"/>
    </xf>
  </cellXfs>
  <cellStyles count="5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43" xr:uid="{00000000-0005-0000-0000-000012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xr:uid="{00000000-0005-0000-0000-00001F000000}"/>
    <cellStyle name="Hipervínculo 2" xfId="45" xr:uid="{00000000-0005-0000-0000-000020000000}"/>
    <cellStyle name="Incorrecto" xfId="8" builtinId="27" customBuiltin="1"/>
    <cellStyle name="Millares" xfId="1" builtinId="3" customBuiltin="1"/>
    <cellStyle name="Millares 2" xfId="46" xr:uid="{00000000-0005-0000-0000-000023000000}"/>
    <cellStyle name="Neutral" xfId="9" builtinId="28" customBuiltin="1"/>
    <cellStyle name="Normal" xfId="0" builtinId="0" customBuiltin="1"/>
    <cellStyle name="Normal 2" xfId="47" xr:uid="{00000000-0005-0000-0000-000026000000}"/>
    <cellStyle name="Normal 3" xfId="48" xr:uid="{00000000-0005-0000-0000-000027000000}"/>
    <cellStyle name="Notas" xfId="16" builtinId="10" customBuiltin="1"/>
    <cellStyle name="Porcentaje" xfId="2" builtinId="5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1" xfId="49" xr:uid="{00000000-0005-0000-0000-00002E000000}"/>
    <cellStyle name="Título 2" xfId="4" builtinId="17" customBuiltin="1"/>
    <cellStyle name="Título 3" xfId="5" builtinId="18" customBuiltin="1"/>
    <cellStyle name="Total" xfId="18" builtinId="25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border outline="0">
        <top style="thin">
          <color theme="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color theme="1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rgb="FF2A65AC"/>
        </right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rgb="FF2A65AC"/>
        </top>
        <bottom style="thin">
          <color indexed="64"/>
        </bottom>
        <vertical/>
        <horizontal/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1" justifyLastLine="0" shrinkToFit="0" readingOrder="0"/>
      <border diagonalUp="0" diagonalDown="0">
        <left/>
        <right style="thin">
          <color auto="1"/>
        </right>
        <top style="thin">
          <color rgb="FF2A65AC"/>
        </top>
        <bottom style="thin">
          <color rgb="FF2A65AC"/>
        </bottom>
        <vertical/>
        <horizontal/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colors>
    <mruColors>
      <color rgb="FFDBBFD4"/>
      <color rgb="FFB98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340915</xdr:colOff>
      <xdr:row>0</xdr:row>
      <xdr:rowOff>344518</xdr:rowOff>
    </xdr:from>
    <xdr:ext cx="1092964" cy="596883"/>
    <xdr:pic>
      <xdr:nvPicPr>
        <xdr:cNvPr id="2" name="1 Imagen">
          <a:extLst>
            <a:ext uri="{FF2B5EF4-FFF2-40B4-BE49-F238E27FC236}">
              <a16:creationId xmlns:a16="http://schemas.microsoft.com/office/drawing/2014/main" id="{C8358B77-8A7F-99B1-2E45-0AC587C0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15" y="344518"/>
          <a:ext cx="1092964" cy="5968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3931920</xdr:colOff>
      <xdr:row>0</xdr:row>
      <xdr:rowOff>283683</xdr:rowOff>
    </xdr:from>
    <xdr:ext cx="2345051" cy="665280"/>
    <xdr:pic>
      <xdr:nvPicPr>
        <xdr:cNvPr id="3" name="2 Imagen">
          <a:extLst>
            <a:ext uri="{FF2B5EF4-FFF2-40B4-BE49-F238E27FC236}">
              <a16:creationId xmlns:a16="http://schemas.microsoft.com/office/drawing/2014/main" id="{6774E125-902D-5B79-527B-4AD7ED28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283683"/>
          <a:ext cx="2345051" cy="6652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87626</xdr:rowOff>
    </xdr:from>
    <xdr:to>
      <xdr:col>5</xdr:col>
      <xdr:colOff>135332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924A74-6988-4DBA-9832-9EAE0DC39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2306"/>
        <a:stretch>
          <a:fillRect/>
        </a:stretch>
      </xdr:blipFill>
      <xdr:spPr>
        <a:xfrm>
          <a:off x="0" y="3059426"/>
          <a:ext cx="6374207" cy="3265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6286500" cy="2614873"/>
    <xdr:pic>
      <xdr:nvPicPr>
        <xdr:cNvPr id="2" name="Imagen 1">
          <a:extLst>
            <a:ext uri="{FF2B5EF4-FFF2-40B4-BE49-F238E27FC236}">
              <a16:creationId xmlns:a16="http://schemas.microsoft.com/office/drawing/2014/main" id="{78658089-AFF8-C0C8-7277-B9F3E173E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0275"/>
          <a:ext cx="6286500" cy="261487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6350</xdr:rowOff>
    </xdr:from>
    <xdr:to>
      <xdr:col>3</xdr:col>
      <xdr:colOff>473460</xdr:colOff>
      <xdr:row>15</xdr:row>
      <xdr:rowOff>169862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EFFFB6-8ED6-4E18-9708-72505C3A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577975"/>
          <a:ext cx="5388360" cy="14303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12ABF-D699-43E9-94CD-04E0374C546D}" name="Tabla4" displayName="Tabla4" ref="A2:B133" totalsRowShown="0" headerRowDxfId="19">
  <autoFilter ref="A2:B133" xr:uid="{AFC12ABF-D699-43E9-94CD-04E0374C546D}"/>
  <tableColumns count="2">
    <tableColumn id="1" xr3:uid="{7FA3CB6F-99BC-4242-9721-6AF87B24F250}" name="Mes "/>
    <tableColumn id="2" xr3:uid="{0954B3A3-D1EB-4F68-BBC8-654670389E66}" name="Páginas vista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9B38CD-C00C-4806-A242-8671776A6D11}" name="Tabla85" displayName="Tabla85" ref="A2:C12" totalsRowShown="0" headerRowBorderDxfId="18" tableBorderDxfId="17" totalsRowBorderDxfId="16">
  <tableColumns count="3">
    <tableColumn id="1" xr3:uid="{E1CE0989-775A-40E1-9AE1-F7545474A486}" name="Inadmisiones por causa" dataDxfId="15"/>
    <tableColumn id="2" xr3:uid="{96DADA5D-8F3D-4857-BBEC-D9863776618F}" name="Número" dataDxfId="14" dataCellStyle="Millares"/>
    <tableColumn id="3" xr3:uid="{C7DCA8DE-6475-437D-B0C0-7832F8939A77}" name="Porcentaje" dataDxfId="13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11F625-5B58-47B4-8853-6E54D4EF7C50}" name="Tabla1010" displayName="Tabla1010" ref="A2:C8" totalsRowShown="0" headerRowBorderDxfId="12" tableBorderDxfId="11" totalsRowBorderDxfId="10">
  <tableColumns count="3">
    <tableColumn id="1" xr3:uid="{63B4262D-817F-4D8F-8364-3958D9CDB978}" name="Tipo de concesión" dataDxfId="9"/>
    <tableColumn id="2" xr3:uid="{A701F3DF-B4EE-4E8A-A10C-C3EAFF1850E4}" name="Número" dataDxfId="8" dataCellStyle="Millares"/>
    <tableColumn id="3" xr3:uid="{28ED8112-D382-42C7-AAC5-A18E2562DFE9}" name="Porcentaje" dataDxfId="7" dataCellStyle="Porcentaj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666EC1-B65E-473A-AA1F-287C5E017732}" name="Tabla1479" displayName="Tabla1479" ref="A2:C5" totalsRowShown="0" headerRowBorderDxfId="6" tableBorderDxfId="5" totalsRowBorderDxfId="4">
  <tableColumns count="3">
    <tableColumn id="1" xr3:uid="{C0340F7C-8317-4FE1-9BEC-1116B4D3320F}" name="Denegaciones por artículo"/>
    <tableColumn id="2" xr3:uid="{903F3AD4-1E9B-442B-A9E8-F83FA08A9C38}" name="Número" dataDxfId="3"/>
    <tableColumn id="3" xr3:uid="{F060C173-A2B1-4974-9F42-97DB46C9C367}" name="Porcentaje" dataDxf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D1908C-728C-4949-BD0A-8F981FE0CCC4}" name="Tabla13" displayName="Tabla13" ref="A3:C11" totalsRowShown="0">
  <tableColumns count="3">
    <tableColumn id="1" xr3:uid="{B92B9783-9165-4DBE-A366-D2823DCC8C3A}" name="Total solicitudes Portal de la Transparencia (a 31/12/2024)"/>
    <tableColumn id="2" xr3:uid="{08281BE5-B6EA-4D30-AF0F-CD385FA3E533}" name="82.314" dataDxfId="1"/>
    <tableColumn id="3" xr3:uid="{86555EBF-D211-4AB0-B5B4-C560884281E6}" name="100,00%" dataDxfId="0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zoomScale="90" zoomScaleNormal="90" workbookViewId="0">
      <selection activeCell="A3" sqref="A3"/>
    </sheetView>
  </sheetViews>
  <sheetFormatPr baseColWidth="10" defaultColWidth="8.90625" defaultRowHeight="14.5" x14ac:dyDescent="0.35"/>
  <cols>
    <col min="1" max="1" width="85.36328125" style="1" customWidth="1"/>
    <col min="2" max="1025" width="10.54296875" style="1" customWidth="1"/>
    <col min="1026" max="1026" width="8.90625" customWidth="1"/>
  </cols>
  <sheetData>
    <row r="1" spans="1:1" ht="81" customHeight="1" x14ac:dyDescent="0.35"/>
    <row r="3" spans="1:1" ht="49.5" customHeight="1" x14ac:dyDescent="0.6">
      <c r="A3" s="2" t="s">
        <v>206</v>
      </c>
    </row>
    <row r="4" spans="1:1" x14ac:dyDescent="0.35">
      <c r="A4" s="3" t="s">
        <v>0</v>
      </c>
    </row>
    <row r="5" spans="1:1" x14ac:dyDescent="0.35">
      <c r="A5" s="3" t="s">
        <v>1</v>
      </c>
    </row>
    <row r="6" spans="1:1" x14ac:dyDescent="0.35">
      <c r="A6" s="3" t="s">
        <v>2</v>
      </c>
    </row>
    <row r="7" spans="1:1" x14ac:dyDescent="0.35">
      <c r="A7" s="3" t="s">
        <v>3</v>
      </c>
    </row>
    <row r="8" spans="1:1" x14ac:dyDescent="0.35">
      <c r="A8" s="3" t="s">
        <v>4</v>
      </c>
    </row>
    <row r="9" spans="1:1" x14ac:dyDescent="0.35">
      <c r="A9" s="3" t="s">
        <v>5</v>
      </c>
    </row>
    <row r="10" spans="1:1" x14ac:dyDescent="0.35">
      <c r="A10" s="3" t="s">
        <v>6</v>
      </c>
    </row>
    <row r="11" spans="1:1" x14ac:dyDescent="0.35">
      <c r="A11" s="3" t="s">
        <v>7</v>
      </c>
    </row>
    <row r="12" spans="1:1" x14ac:dyDescent="0.35">
      <c r="A12" s="3" t="s">
        <v>8</v>
      </c>
    </row>
    <row r="13" spans="1:1" x14ac:dyDescent="0.35">
      <c r="A13" s="3" t="s">
        <v>9</v>
      </c>
    </row>
    <row r="14" spans="1:1" x14ac:dyDescent="0.35">
      <c r="A14" s="3" t="s">
        <v>10</v>
      </c>
    </row>
    <row r="15" spans="1:1" x14ac:dyDescent="0.35">
      <c r="A15" s="3" t="s">
        <v>11</v>
      </c>
    </row>
    <row r="16" spans="1:1" x14ac:dyDescent="0.35">
      <c r="A16" s="3" t="s">
        <v>12</v>
      </c>
    </row>
    <row r="17" spans="1:1" x14ac:dyDescent="0.35">
      <c r="A17" s="3" t="s">
        <v>13</v>
      </c>
    </row>
    <row r="18" spans="1:1" x14ac:dyDescent="0.35">
      <c r="A18" s="3" t="s">
        <v>14</v>
      </c>
    </row>
  </sheetData>
  <hyperlinks>
    <hyperlink ref="A4" location="Portal_Páginas_vistas!A1" display="Portal: Páginas vistas" xr:uid="{00000000-0004-0000-0000-000000000000}"/>
    <hyperlink ref="A5" location="Portal_Páginas_vistas!A1" display="Portal: Visitas" xr:uid="{00000000-0004-0000-0000-000001000000}"/>
    <hyperlink ref="A6" location="Cuánto_nos_preguntan!A1" display="¿Cuánto nos preguntan?" xr:uid="{00000000-0004-0000-0000-000002000000}"/>
    <hyperlink ref="A7" location="Cómo_nos_preguntan!A1" display="¿Cómo nos preguntan?" xr:uid="{00000000-0004-0000-0000-000003000000}"/>
    <hyperlink ref="A8" location="Quién_nos_pregunta!A1" display="¿Quién nos pregunta?" xr:uid="{00000000-0004-0000-0000-000004000000}"/>
    <hyperlink ref="A9" location="Cómo_tramitamos!A1" display="¿Cómo tramitamos?" xr:uid="{00000000-0004-0000-0000-000005000000}"/>
    <hyperlink ref="A10" location="Cómo_resolvemos!A1" display="¿Cómo resolvemos?" xr:uid="{00000000-0004-0000-0000-000006000000}"/>
    <hyperlink ref="A11" location="Por_qué_inadmitimos!A1" display="¿Por qué se inadminten solicitudes?" xr:uid="{00000000-0004-0000-0000-000007000000}"/>
    <hyperlink ref="A12" location="Cómo_concedemos_el_acceso!A1" display="¿Cómo concedemos el acceso?" xr:uid="{00000000-0004-0000-0000-000008000000}"/>
    <hyperlink ref="A13" location="Por_qué_denegamos!A1" display="¿Por qué, en ocasiones, se deniega el acceso?" xr:uid="{00000000-0004-0000-0000-000009000000}"/>
    <hyperlink ref="A14" location="A_quién_preguntan!A1" display="¿A quién preguntan?" xr:uid="{00000000-0004-0000-0000-00000A000000}"/>
    <hyperlink ref="A15" location="Sobre_qué_categoría_RISP!A1" display="¿Sobre qué categoría RISP se pregunta?" xr:uid="{00000000-0004-0000-0000-00000B000000}"/>
    <hyperlink ref="A16" location="Materia_publicidad_activa!A1" display="¿Sobre qué materia de publicidad activa se pregunta?" xr:uid="{00000000-0004-0000-0000-00000C000000}"/>
    <hyperlink ref="A17" location="Perspectiva_de_género!A1" display="Perspectiva de género" xr:uid="{00000000-0004-0000-0000-00000D000000}"/>
    <hyperlink ref="A18" location="Cuánto_se_reclama!A1" display="¿Cuánto se reclama?" xr:uid="{00000000-0004-0000-0000-00000E000000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"/>
  <sheetViews>
    <sheetView zoomScaleNormal="100" workbookViewId="0">
      <selection activeCell="B7" sqref="B7"/>
    </sheetView>
  </sheetViews>
  <sheetFormatPr baseColWidth="10" defaultRowHeight="14.5" x14ac:dyDescent="0.35"/>
  <cols>
    <col min="1" max="1" width="38.54296875" customWidth="1"/>
    <col min="2" max="2" width="19.54296875" customWidth="1"/>
    <col min="3" max="3" width="12.54296875" customWidth="1"/>
  </cols>
  <sheetData>
    <row r="1" spans="1:3" ht="23.5" x14ac:dyDescent="0.55000000000000004">
      <c r="A1" s="191" t="s">
        <v>8</v>
      </c>
      <c r="B1" s="191"/>
      <c r="C1" s="191"/>
    </row>
    <row r="2" spans="1:3" x14ac:dyDescent="0.35">
      <c r="A2" s="136" t="s">
        <v>197</v>
      </c>
      <c r="B2" s="137" t="s">
        <v>76</v>
      </c>
      <c r="C2" s="138" t="s">
        <v>69</v>
      </c>
    </row>
    <row r="3" spans="1:3" x14ac:dyDescent="0.35">
      <c r="A3" s="134" t="s">
        <v>70</v>
      </c>
      <c r="B3" s="132">
        <v>47629</v>
      </c>
      <c r="C3" s="182">
        <v>0.85394890183774097</v>
      </c>
    </row>
    <row r="4" spans="1:3" x14ac:dyDescent="0.35">
      <c r="A4" s="134" t="s">
        <v>87</v>
      </c>
      <c r="B4" s="132">
        <v>1642</v>
      </c>
      <c r="C4" s="182">
        <v>2.943971313312416E-2</v>
      </c>
    </row>
    <row r="5" spans="1:3" x14ac:dyDescent="0.35">
      <c r="A5" s="134" t="s">
        <v>88</v>
      </c>
      <c r="B5" s="132">
        <v>4573</v>
      </c>
      <c r="C5" s="182">
        <v>8.1990138951142988E-2</v>
      </c>
    </row>
    <row r="6" spans="1:3" x14ac:dyDescent="0.35">
      <c r="A6" s="134" t="s">
        <v>89</v>
      </c>
      <c r="B6" s="132">
        <v>635</v>
      </c>
      <c r="C6" s="182">
        <v>1.1385029134917077E-2</v>
      </c>
    </row>
    <row r="7" spans="1:3" ht="15" thickBot="1" x14ac:dyDescent="0.4">
      <c r="A7" s="135" t="s">
        <v>85</v>
      </c>
      <c r="B7" s="132">
        <v>1296</v>
      </c>
      <c r="C7" s="182">
        <v>2.3236216943074855E-2</v>
      </c>
    </row>
    <row r="8" spans="1:3" ht="15" thickBot="1" x14ac:dyDescent="0.4">
      <c r="A8" s="130" t="s">
        <v>47</v>
      </c>
      <c r="B8" s="133">
        <v>55775</v>
      </c>
      <c r="C8" s="112">
        <v>1.0000000000000002</v>
      </c>
    </row>
    <row r="11" spans="1:3" x14ac:dyDescent="0.35">
      <c r="A11" s="92" t="s">
        <v>86</v>
      </c>
    </row>
    <row r="12" spans="1:3" x14ac:dyDescent="0.35">
      <c r="A12" s="92" t="s">
        <v>86</v>
      </c>
    </row>
    <row r="13" spans="1:3" x14ac:dyDescent="0.35">
      <c r="C13" s="11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7"/>
  <sheetViews>
    <sheetView workbookViewId="0">
      <selection activeCell="C5" sqref="C5"/>
    </sheetView>
  </sheetViews>
  <sheetFormatPr baseColWidth="10" defaultRowHeight="14.5" x14ac:dyDescent="0.35"/>
  <cols>
    <col min="1" max="1" width="38.54296875" customWidth="1"/>
    <col min="2" max="2" width="19.54296875" customWidth="1"/>
    <col min="3" max="3" width="12.54296875" customWidth="1"/>
  </cols>
  <sheetData>
    <row r="1" spans="1:3" ht="24" thickBot="1" x14ac:dyDescent="0.6">
      <c r="A1" s="192" t="s">
        <v>9</v>
      </c>
      <c r="B1" s="192"/>
      <c r="C1" s="192"/>
    </row>
    <row r="2" spans="1:3" x14ac:dyDescent="0.35">
      <c r="A2" s="136" t="s">
        <v>90</v>
      </c>
      <c r="B2" s="138" t="s">
        <v>76</v>
      </c>
      <c r="C2" s="138" t="s">
        <v>69</v>
      </c>
    </row>
    <row r="3" spans="1:3" x14ac:dyDescent="0.35">
      <c r="A3" s="134" t="s">
        <v>91</v>
      </c>
      <c r="B3" s="132">
        <v>1962</v>
      </c>
      <c r="C3" s="182">
        <v>0.81275890637945314</v>
      </c>
    </row>
    <row r="4" spans="1:3" ht="15" thickBot="1" x14ac:dyDescent="0.4">
      <c r="A4" s="134" t="s">
        <v>92</v>
      </c>
      <c r="B4" s="132">
        <v>452</v>
      </c>
      <c r="C4" s="182">
        <v>0.18724109362054681</v>
      </c>
    </row>
    <row r="5" spans="1:3" ht="15" thickBot="1" x14ac:dyDescent="0.4">
      <c r="A5" s="130" t="s">
        <v>47</v>
      </c>
      <c r="B5" s="139">
        <v>2414</v>
      </c>
      <c r="C5" s="112">
        <v>1</v>
      </c>
    </row>
    <row r="7" spans="1:3" x14ac:dyDescent="0.35">
      <c r="A7" s="92" t="s">
        <v>93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1"/>
  <sheetViews>
    <sheetView zoomScale="80" zoomScaleNormal="80" workbookViewId="0">
      <selection activeCell="E33" sqref="E33"/>
    </sheetView>
  </sheetViews>
  <sheetFormatPr baseColWidth="10" defaultRowHeight="14.5" x14ac:dyDescent="0.35"/>
  <cols>
    <col min="1" max="1" width="68.453125" customWidth="1"/>
    <col min="2" max="3" width="12" customWidth="1"/>
  </cols>
  <sheetData>
    <row r="1" spans="1:3" ht="23.5" x14ac:dyDescent="0.55000000000000004">
      <c r="A1" s="191" t="s">
        <v>10</v>
      </c>
      <c r="B1" s="191"/>
      <c r="C1" s="191"/>
    </row>
    <row r="2" spans="1:3" x14ac:dyDescent="0.35">
      <c r="A2" s="140" t="s">
        <v>94</v>
      </c>
      <c r="B2" s="141" t="s">
        <v>95</v>
      </c>
      <c r="C2" s="142" t="s">
        <v>69</v>
      </c>
    </row>
    <row r="3" spans="1:3" x14ac:dyDescent="0.35">
      <c r="A3" s="143" t="s">
        <v>96</v>
      </c>
      <c r="B3" s="144">
        <v>12556</v>
      </c>
      <c r="C3" s="145">
        <v>0.13563643041557291</v>
      </c>
    </row>
    <row r="4" spans="1:3" ht="15.75" customHeight="1" x14ac:dyDescent="0.35">
      <c r="A4" s="146" t="s">
        <v>181</v>
      </c>
      <c r="B4" s="147">
        <v>9344</v>
      </c>
      <c r="C4" s="148">
        <v>0.10093873891391472</v>
      </c>
    </row>
    <row r="5" spans="1:3" ht="15.75" customHeight="1" x14ac:dyDescent="0.35">
      <c r="A5" s="143" t="s">
        <v>182</v>
      </c>
      <c r="B5" s="144">
        <v>8566</v>
      </c>
      <c r="C5" s="145">
        <v>9.2534379017186807E-2</v>
      </c>
    </row>
    <row r="6" spans="1:3" ht="15.75" customHeight="1" x14ac:dyDescent="0.35">
      <c r="A6" s="146" t="s">
        <v>183</v>
      </c>
      <c r="B6" s="147">
        <v>7798</v>
      </c>
      <c r="C6" s="148">
        <v>8.4238044311933546E-2</v>
      </c>
    </row>
    <row r="7" spans="1:3" ht="15.75" customHeight="1" x14ac:dyDescent="0.35">
      <c r="A7" s="143" t="s">
        <v>97</v>
      </c>
      <c r="B7" s="144">
        <v>6047</v>
      </c>
      <c r="C7" s="145">
        <v>6.5322833284721993E-2</v>
      </c>
    </row>
    <row r="8" spans="1:3" x14ac:dyDescent="0.35">
      <c r="A8" s="146" t="s">
        <v>184</v>
      </c>
      <c r="B8" s="147">
        <v>5682</v>
      </c>
      <c r="C8" s="148">
        <v>6.1379913795897204E-2</v>
      </c>
    </row>
    <row r="9" spans="1:3" ht="15.75" customHeight="1" x14ac:dyDescent="0.35">
      <c r="A9" s="143" t="s">
        <v>98</v>
      </c>
      <c r="B9" s="144">
        <v>5313</v>
      </c>
      <c r="C9" s="145">
        <v>5.7393784230482546E-2</v>
      </c>
    </row>
    <row r="10" spans="1:3" x14ac:dyDescent="0.35">
      <c r="A10" s="146" t="s">
        <v>101</v>
      </c>
      <c r="B10" s="147">
        <v>3648</v>
      </c>
      <c r="C10" s="148">
        <v>3.9407589849953011E-2</v>
      </c>
    </row>
    <row r="11" spans="1:3" ht="15.75" customHeight="1" x14ac:dyDescent="0.35">
      <c r="A11" s="143" t="s">
        <v>99</v>
      </c>
      <c r="B11" s="144">
        <v>3389</v>
      </c>
      <c r="C11" s="145">
        <v>3.6609737390759525E-2</v>
      </c>
    </row>
    <row r="12" spans="1:3" ht="15.75" customHeight="1" x14ac:dyDescent="0.35">
      <c r="A12" s="146" t="s">
        <v>100</v>
      </c>
      <c r="B12" s="147">
        <v>3330</v>
      </c>
      <c r="C12" s="148">
        <v>3.5972388761059078E-2</v>
      </c>
    </row>
    <row r="13" spans="1:3" x14ac:dyDescent="0.35">
      <c r="A13" s="143" t="s">
        <v>185</v>
      </c>
      <c r="B13" s="144">
        <v>3009</v>
      </c>
      <c r="C13" s="145">
        <v>3.2504780114722756E-2</v>
      </c>
    </row>
    <row r="14" spans="1:3" x14ac:dyDescent="0.35">
      <c r="A14" s="146" t="s">
        <v>102</v>
      </c>
      <c r="B14" s="147">
        <v>2975</v>
      </c>
      <c r="C14" s="148">
        <v>3.2137494463708935E-2</v>
      </c>
    </row>
    <row r="15" spans="1:3" x14ac:dyDescent="0.35">
      <c r="A15" s="143" t="s">
        <v>186</v>
      </c>
      <c r="B15" s="144">
        <v>2676</v>
      </c>
      <c r="C15" s="145">
        <v>2.8907541238616847E-2</v>
      </c>
    </row>
    <row r="16" spans="1:3" x14ac:dyDescent="0.35">
      <c r="A16" s="146" t="s">
        <v>187</v>
      </c>
      <c r="B16" s="147">
        <v>2653</v>
      </c>
      <c r="C16" s="148">
        <v>2.8659083298225148E-2</v>
      </c>
    </row>
    <row r="17" spans="1:3" x14ac:dyDescent="0.35">
      <c r="A17" s="143" t="s">
        <v>188</v>
      </c>
      <c r="B17" s="144">
        <v>2404</v>
      </c>
      <c r="C17" s="145">
        <v>2.5969256030506312E-2</v>
      </c>
    </row>
    <row r="18" spans="1:3" x14ac:dyDescent="0.35">
      <c r="A18" s="146" t="s">
        <v>189</v>
      </c>
      <c r="B18" s="147">
        <v>2240</v>
      </c>
      <c r="C18" s="148">
        <v>2.4197642890322023E-2</v>
      </c>
    </row>
    <row r="19" spans="1:3" x14ac:dyDescent="0.35">
      <c r="A19" s="143" t="s">
        <v>103</v>
      </c>
      <c r="B19" s="144">
        <v>1924</v>
      </c>
      <c r="C19" s="145">
        <v>2.0784046839723024E-2</v>
      </c>
    </row>
    <row r="20" spans="1:3" x14ac:dyDescent="0.35">
      <c r="A20" s="146" t="s">
        <v>190</v>
      </c>
      <c r="B20" s="147">
        <v>1920</v>
      </c>
      <c r="C20" s="148">
        <v>2.0740836763133163E-2</v>
      </c>
    </row>
    <row r="21" spans="1:3" x14ac:dyDescent="0.35">
      <c r="A21" s="143" t="s">
        <v>104</v>
      </c>
      <c r="B21" s="144">
        <v>1762</v>
      </c>
      <c r="C21" s="145">
        <v>1.9034038737833662E-2</v>
      </c>
    </row>
    <row r="22" spans="1:3" ht="15" customHeight="1" x14ac:dyDescent="0.35">
      <c r="A22" s="146" t="s">
        <v>106</v>
      </c>
      <c r="B22" s="147">
        <v>1539</v>
      </c>
      <c r="C22" s="148">
        <v>1.6625076967948925E-2</v>
      </c>
    </row>
    <row r="23" spans="1:3" x14ac:dyDescent="0.35">
      <c r="A23" s="143" t="s">
        <v>191</v>
      </c>
      <c r="B23" s="144">
        <v>1276</v>
      </c>
      <c r="C23" s="145">
        <v>1.3784014432165582E-2</v>
      </c>
    </row>
    <row r="24" spans="1:3" ht="15" customHeight="1" x14ac:dyDescent="0.35">
      <c r="A24" s="146" t="s">
        <v>105</v>
      </c>
      <c r="B24" s="147">
        <v>964</v>
      </c>
      <c r="C24" s="148">
        <v>1.0413628458156443E-2</v>
      </c>
    </row>
    <row r="25" spans="1:3" x14ac:dyDescent="0.35">
      <c r="A25" s="143" t="s">
        <v>107</v>
      </c>
      <c r="B25" s="144">
        <v>898</v>
      </c>
      <c r="C25" s="145">
        <v>9.7006621944237398E-3</v>
      </c>
    </row>
    <row r="26" spans="1:3" ht="15" customHeight="1" x14ac:dyDescent="0.35">
      <c r="A26" s="146" t="s">
        <v>192</v>
      </c>
      <c r="B26" s="147">
        <v>444</v>
      </c>
      <c r="C26" s="148">
        <v>4.7963185014745441E-3</v>
      </c>
    </row>
    <row r="27" spans="1:3" x14ac:dyDescent="0.35">
      <c r="A27" s="149" t="s">
        <v>193</v>
      </c>
      <c r="B27" s="150">
        <v>214</v>
      </c>
      <c r="C27" s="151">
        <v>2.3117390975575503E-3</v>
      </c>
    </row>
    <row r="28" spans="1:3" x14ac:dyDescent="0.35">
      <c r="A28" s="152" t="s">
        <v>108</v>
      </c>
      <c r="B28" s="153">
        <v>92571</v>
      </c>
      <c r="C28" s="154">
        <v>1</v>
      </c>
    </row>
    <row r="30" spans="1:3" x14ac:dyDescent="0.35">
      <c r="A30" s="75"/>
    </row>
    <row r="31" spans="1:3" x14ac:dyDescent="0.35">
      <c r="A31" s="75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topLeftCell="A8" zoomScale="80" zoomScaleNormal="80" workbookViewId="0">
      <selection activeCell="F27" sqref="F27"/>
    </sheetView>
  </sheetViews>
  <sheetFormatPr baseColWidth="10" defaultRowHeight="14.5" x14ac:dyDescent="0.35"/>
  <cols>
    <col min="1" max="1" width="35" bestFit="1" customWidth="1"/>
    <col min="2" max="2" width="18.453125" customWidth="1"/>
    <col min="3" max="3" width="13.54296875" customWidth="1"/>
  </cols>
  <sheetData>
    <row r="1" spans="1:3" ht="23.25" customHeight="1" x14ac:dyDescent="0.35">
      <c r="A1" s="193" t="s">
        <v>109</v>
      </c>
      <c r="B1" s="193"/>
      <c r="C1" s="193"/>
    </row>
    <row r="2" spans="1:3" ht="39" customHeight="1" x14ac:dyDescent="0.35">
      <c r="A2" s="194" t="s">
        <v>195</v>
      </c>
      <c r="B2" s="196" t="s">
        <v>136</v>
      </c>
      <c r="C2" s="198" t="s">
        <v>69</v>
      </c>
    </row>
    <row r="3" spans="1:3" x14ac:dyDescent="0.35">
      <c r="A3" s="195"/>
      <c r="B3" s="197"/>
      <c r="C3" s="199"/>
    </row>
    <row r="4" spans="1:3" x14ac:dyDescent="0.35">
      <c r="A4" s="155" t="s">
        <v>111</v>
      </c>
      <c r="B4" s="156">
        <v>4239</v>
      </c>
      <c r="C4" s="157">
        <v>4.6651626038628734E-2</v>
      </c>
    </row>
    <row r="5" spans="1:3" x14ac:dyDescent="0.35">
      <c r="A5" s="158" t="s">
        <v>112</v>
      </c>
      <c r="B5" s="159">
        <v>7790</v>
      </c>
      <c r="C5" s="160">
        <v>8.5731579816210865E-2</v>
      </c>
    </row>
    <row r="6" spans="1:3" x14ac:dyDescent="0.35">
      <c r="A6" s="155" t="s">
        <v>113</v>
      </c>
      <c r="B6" s="156">
        <v>337</v>
      </c>
      <c r="C6" s="157">
        <v>3.7087987674021901E-3</v>
      </c>
    </row>
    <row r="7" spans="1:3" x14ac:dyDescent="0.35">
      <c r="A7" s="158" t="s">
        <v>114</v>
      </c>
      <c r="B7" s="159">
        <v>5104</v>
      </c>
      <c r="C7" s="160">
        <v>5.6171243052880647E-2</v>
      </c>
    </row>
    <row r="8" spans="1:3" x14ac:dyDescent="0.35">
      <c r="A8" s="155" t="s">
        <v>115</v>
      </c>
      <c r="B8" s="156">
        <v>2375</v>
      </c>
      <c r="C8" s="157">
        <v>2.613767677323502E-2</v>
      </c>
    </row>
    <row r="9" spans="1:3" x14ac:dyDescent="0.35">
      <c r="A9" s="158" t="s">
        <v>116</v>
      </c>
      <c r="B9" s="159">
        <v>956</v>
      </c>
      <c r="C9" s="160">
        <v>1.0521102734826392E-2</v>
      </c>
    </row>
    <row r="10" spans="1:3" x14ac:dyDescent="0.35">
      <c r="A10" s="155" t="s">
        <v>117</v>
      </c>
      <c r="B10" s="156">
        <v>4696</v>
      </c>
      <c r="C10" s="157">
        <v>5.1681065316678591E-2</v>
      </c>
    </row>
    <row r="11" spans="1:3" x14ac:dyDescent="0.35">
      <c r="A11" s="158" t="s">
        <v>118</v>
      </c>
      <c r="B11" s="159">
        <v>29265</v>
      </c>
      <c r="C11" s="160">
        <v>0.32207120453419907</v>
      </c>
    </row>
    <row r="12" spans="1:3" x14ac:dyDescent="0.35">
      <c r="A12" s="155" t="s">
        <v>119</v>
      </c>
      <c r="B12" s="156">
        <v>10553</v>
      </c>
      <c r="C12" s="157">
        <v>0.11613932757387332</v>
      </c>
    </row>
    <row r="13" spans="1:3" x14ac:dyDescent="0.35">
      <c r="A13" s="158" t="s">
        <v>120</v>
      </c>
      <c r="B13" s="159">
        <v>6748</v>
      </c>
      <c r="C13" s="160">
        <v>7.4264018048753641E-2</v>
      </c>
    </row>
    <row r="14" spans="1:3" x14ac:dyDescent="0.35">
      <c r="A14" s="155" t="s">
        <v>121</v>
      </c>
      <c r="B14" s="156">
        <v>5769</v>
      </c>
      <c r="C14" s="157">
        <v>6.3489792549386456E-2</v>
      </c>
    </row>
    <row r="15" spans="1:3" x14ac:dyDescent="0.35">
      <c r="A15" s="158" t="s">
        <v>122</v>
      </c>
      <c r="B15" s="159">
        <v>331</v>
      </c>
      <c r="C15" s="160">
        <v>3.6427667418698069E-3</v>
      </c>
    </row>
    <row r="16" spans="1:3" x14ac:dyDescent="0.35">
      <c r="A16" s="155" t="s">
        <v>123</v>
      </c>
      <c r="B16" s="156">
        <v>273</v>
      </c>
      <c r="C16" s="157">
        <v>3.0044571617234357E-3</v>
      </c>
    </row>
    <row r="17" spans="1:5" ht="14.4" customHeight="1" x14ac:dyDescent="0.35">
      <c r="A17" s="158" t="s">
        <v>124</v>
      </c>
      <c r="B17" s="159">
        <v>1083</v>
      </c>
      <c r="C17" s="160">
        <v>1.1918780608595169E-2</v>
      </c>
    </row>
    <row r="18" spans="1:5" ht="14.4" customHeight="1" x14ac:dyDescent="0.35">
      <c r="A18" s="155" t="s">
        <v>125</v>
      </c>
      <c r="B18" s="156">
        <v>548</v>
      </c>
      <c r="C18" s="157">
        <v>6.0309249986243325E-3</v>
      </c>
    </row>
    <row r="19" spans="1:5" x14ac:dyDescent="0.35">
      <c r="A19" s="158" t="s">
        <v>126</v>
      </c>
      <c r="B19" s="159">
        <v>1735</v>
      </c>
      <c r="C19" s="160">
        <v>1.9094260716447476E-2</v>
      </c>
    </row>
    <row r="20" spans="1:5" ht="14.4" customHeight="1" x14ac:dyDescent="0.35">
      <c r="A20" s="155" t="s">
        <v>127</v>
      </c>
      <c r="B20" s="156">
        <v>1371</v>
      </c>
      <c r="C20" s="157">
        <v>1.5088317834149562E-2</v>
      </c>
    </row>
    <row r="21" spans="1:5" x14ac:dyDescent="0.35">
      <c r="A21" s="158" t="s">
        <v>128</v>
      </c>
      <c r="B21" s="159">
        <v>637</v>
      </c>
      <c r="C21" s="160">
        <v>7.0104000440213508E-3</v>
      </c>
    </row>
    <row r="22" spans="1:5" x14ac:dyDescent="0.35">
      <c r="A22" s="155" t="s">
        <v>129</v>
      </c>
      <c r="B22" s="156">
        <v>1099</v>
      </c>
      <c r="C22" s="157">
        <v>1.2094866010014858E-2</v>
      </c>
    </row>
    <row r="23" spans="1:5" x14ac:dyDescent="0.35">
      <c r="A23" s="158" t="s">
        <v>130</v>
      </c>
      <c r="B23" s="159">
        <v>3078</v>
      </c>
      <c r="C23" s="160">
        <v>3.3874429098112585E-2</v>
      </c>
    </row>
    <row r="24" spans="1:5" x14ac:dyDescent="0.35">
      <c r="A24" s="155" t="s">
        <v>131</v>
      </c>
      <c r="B24" s="156">
        <v>1829</v>
      </c>
      <c r="C24" s="157">
        <v>2.0128762449788146E-2</v>
      </c>
    </row>
    <row r="25" spans="1:5" x14ac:dyDescent="0.35">
      <c r="A25" s="158" t="s">
        <v>132</v>
      </c>
      <c r="B25" s="159">
        <v>1049</v>
      </c>
      <c r="C25" s="160">
        <v>1.154459913057833E-2</v>
      </c>
    </row>
    <row r="26" spans="1:5" x14ac:dyDescent="0.35">
      <c r="A26" s="161" t="s">
        <v>133</v>
      </c>
      <c r="B26" s="162">
        <v>90865</v>
      </c>
      <c r="C26" s="163">
        <v>1</v>
      </c>
      <c r="E26" s="76"/>
    </row>
    <row r="27" spans="1:5" x14ac:dyDescent="0.35">
      <c r="A27" s="77"/>
      <c r="B27" s="78"/>
      <c r="C27" s="79"/>
    </row>
    <row r="28" spans="1:5" x14ac:dyDescent="0.35">
      <c r="A28" s="77"/>
      <c r="B28" s="80"/>
      <c r="C28" s="81"/>
    </row>
    <row r="29" spans="1:5" x14ac:dyDescent="0.35">
      <c r="A29" s="77"/>
      <c r="B29" s="80"/>
      <c r="C29" s="79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3"/>
  <sheetViews>
    <sheetView zoomScale="70" zoomScaleNormal="70" workbookViewId="0">
      <selection activeCell="E37" sqref="E37"/>
    </sheetView>
  </sheetViews>
  <sheetFormatPr baseColWidth="10" defaultRowHeight="14.5" x14ac:dyDescent="0.35"/>
  <cols>
    <col min="1" max="1" width="94" customWidth="1"/>
    <col min="2" max="3" width="14.453125" customWidth="1"/>
  </cols>
  <sheetData>
    <row r="1" spans="1:3" ht="21" customHeight="1" x14ac:dyDescent="0.35">
      <c r="A1" s="200" t="s">
        <v>134</v>
      </c>
      <c r="B1" s="200"/>
      <c r="C1" s="200"/>
    </row>
    <row r="2" spans="1:3" ht="14.25" customHeight="1" x14ac:dyDescent="0.35">
      <c r="A2" s="201" t="s">
        <v>135</v>
      </c>
      <c r="B2" s="202" t="s">
        <v>136</v>
      </c>
      <c r="C2" s="203" t="s">
        <v>69</v>
      </c>
    </row>
    <row r="3" spans="1:3" x14ac:dyDescent="0.35">
      <c r="A3" s="201"/>
      <c r="B3" s="202"/>
      <c r="C3" s="203"/>
    </row>
    <row r="4" spans="1:3" x14ac:dyDescent="0.35">
      <c r="A4" s="143" t="s">
        <v>137</v>
      </c>
      <c r="B4" s="164">
        <v>4294</v>
      </c>
      <c r="C4" s="165">
        <v>4.7517345933803266E-2</v>
      </c>
    </row>
    <row r="5" spans="1:3" x14ac:dyDescent="0.35">
      <c r="A5" s="146" t="s">
        <v>138</v>
      </c>
      <c r="B5" s="166">
        <v>862</v>
      </c>
      <c r="C5" s="167">
        <v>9.5388803434882201E-3</v>
      </c>
    </row>
    <row r="6" spans="1:3" x14ac:dyDescent="0.35">
      <c r="A6" s="143" t="s">
        <v>139</v>
      </c>
      <c r="B6" s="164">
        <v>546</v>
      </c>
      <c r="C6" s="165">
        <v>6.0420286166410304E-3</v>
      </c>
    </row>
    <row r="7" spans="1:3" x14ac:dyDescent="0.35">
      <c r="A7" s="146" t="s">
        <v>140</v>
      </c>
      <c r="B7" s="166">
        <v>449</v>
      </c>
      <c r="C7" s="167">
        <v>4.9686279283366712E-3</v>
      </c>
    </row>
    <row r="8" spans="1:3" x14ac:dyDescent="0.35">
      <c r="A8" s="143" t="s">
        <v>141</v>
      </c>
      <c r="B8" s="164">
        <v>690</v>
      </c>
      <c r="C8" s="165">
        <v>7.6355306693815222E-3</v>
      </c>
    </row>
    <row r="9" spans="1:3" x14ac:dyDescent="0.35">
      <c r="A9" s="146" t="s">
        <v>142</v>
      </c>
      <c r="B9" s="166">
        <v>1896</v>
      </c>
      <c r="C9" s="167">
        <v>2.098111036108314E-2</v>
      </c>
    </row>
    <row r="10" spans="1:3" x14ac:dyDescent="0.35">
      <c r="A10" s="143" t="s">
        <v>143</v>
      </c>
      <c r="B10" s="164">
        <v>7342</v>
      </c>
      <c r="C10" s="165">
        <v>8.1246472716810333E-2</v>
      </c>
    </row>
    <row r="11" spans="1:3" x14ac:dyDescent="0.35">
      <c r="A11" s="146" t="s">
        <v>144</v>
      </c>
      <c r="B11" s="166">
        <v>1427</v>
      </c>
      <c r="C11" s="167">
        <v>1.5791162703199177E-2</v>
      </c>
    </row>
    <row r="12" spans="1:3" x14ac:dyDescent="0.35">
      <c r="A12" s="143" t="s">
        <v>145</v>
      </c>
      <c r="B12" s="164">
        <v>2976</v>
      </c>
      <c r="C12" s="165">
        <v>3.2932375756636822E-2</v>
      </c>
    </row>
    <row r="13" spans="1:3" x14ac:dyDescent="0.35">
      <c r="A13" s="146" t="s">
        <v>146</v>
      </c>
      <c r="B13" s="166">
        <v>5913</v>
      </c>
      <c r="C13" s="167">
        <v>6.5433178040656431E-2</v>
      </c>
    </row>
    <row r="14" spans="1:3" x14ac:dyDescent="0.35">
      <c r="A14" s="143" t="s">
        <v>147</v>
      </c>
      <c r="B14" s="164">
        <v>3322</v>
      </c>
      <c r="C14" s="165">
        <v>3.6761207077804954E-2</v>
      </c>
    </row>
    <row r="15" spans="1:3" x14ac:dyDescent="0.35">
      <c r="A15" s="146" t="s">
        <v>148</v>
      </c>
      <c r="B15" s="166">
        <v>166</v>
      </c>
      <c r="C15" s="167">
        <v>1.836953755242511E-3</v>
      </c>
    </row>
    <row r="16" spans="1:3" x14ac:dyDescent="0.35">
      <c r="A16" s="143" t="s">
        <v>149</v>
      </c>
      <c r="B16" s="164">
        <v>435</v>
      </c>
      <c r="C16" s="165">
        <v>4.8137041176535686E-3</v>
      </c>
    </row>
    <row r="17" spans="1:3" x14ac:dyDescent="0.35">
      <c r="A17" s="146" t="s">
        <v>150</v>
      </c>
      <c r="B17" s="166">
        <v>104</v>
      </c>
      <c r="C17" s="167">
        <v>1.1508625936459105E-3</v>
      </c>
    </row>
    <row r="18" spans="1:3" x14ac:dyDescent="0.35">
      <c r="A18" s="143" t="s">
        <v>151</v>
      </c>
      <c r="B18" s="164">
        <v>1820</v>
      </c>
      <c r="C18" s="165">
        <v>2.0140095388803434E-2</v>
      </c>
    </row>
    <row r="19" spans="1:3" x14ac:dyDescent="0.35">
      <c r="A19" s="146" t="s">
        <v>152</v>
      </c>
      <c r="B19" s="166">
        <v>1202</v>
      </c>
      <c r="C19" s="167">
        <v>1.3301315745792158E-2</v>
      </c>
    </row>
    <row r="20" spans="1:3" x14ac:dyDescent="0.35">
      <c r="A20" s="143" t="s">
        <v>153</v>
      </c>
      <c r="B20" s="164">
        <v>4651</v>
      </c>
      <c r="C20" s="165">
        <v>5.1467903106222401E-2</v>
      </c>
    </row>
    <row r="21" spans="1:3" x14ac:dyDescent="0.35">
      <c r="A21" s="146" t="s">
        <v>154</v>
      </c>
      <c r="B21" s="166">
        <v>175</v>
      </c>
      <c r="C21" s="167">
        <v>1.9365476335387918E-3</v>
      </c>
    </row>
    <row r="22" spans="1:3" x14ac:dyDescent="0.35">
      <c r="A22" s="143" t="s">
        <v>155</v>
      </c>
      <c r="B22" s="164">
        <v>1064</v>
      </c>
      <c r="C22" s="165">
        <v>1.1774209611915854E-2</v>
      </c>
    </row>
    <row r="23" spans="1:3" x14ac:dyDescent="0.35">
      <c r="A23" s="146" t="s">
        <v>156</v>
      </c>
      <c r="B23" s="166">
        <v>728</v>
      </c>
      <c r="C23" s="167">
        <v>8.0560381555213733E-3</v>
      </c>
    </row>
    <row r="24" spans="1:3" x14ac:dyDescent="0.35">
      <c r="A24" s="143" t="s">
        <v>157</v>
      </c>
      <c r="B24" s="164">
        <v>1324</v>
      </c>
      <c r="C24" s="165">
        <v>1.465136609603063E-2</v>
      </c>
    </row>
    <row r="25" spans="1:3" ht="15" customHeight="1" x14ac:dyDescent="0.35">
      <c r="A25" s="146" t="s">
        <v>158</v>
      </c>
      <c r="B25" s="166">
        <v>1809</v>
      </c>
      <c r="C25" s="167">
        <v>2.0018369537552424E-2</v>
      </c>
    </row>
    <row r="26" spans="1:3" x14ac:dyDescent="0.35">
      <c r="A26" s="143" t="s">
        <v>159</v>
      </c>
      <c r="B26" s="164">
        <v>147</v>
      </c>
      <c r="C26" s="165">
        <v>1.6267000121725852E-3</v>
      </c>
    </row>
    <row r="27" spans="1:3" x14ac:dyDescent="0.35">
      <c r="A27" s="146" t="s">
        <v>160</v>
      </c>
      <c r="B27" s="166">
        <v>5003</v>
      </c>
      <c r="C27" s="167">
        <v>5.5363130346254716E-2</v>
      </c>
    </row>
    <row r="28" spans="1:3" x14ac:dyDescent="0.35">
      <c r="A28" s="143" t="s">
        <v>161</v>
      </c>
      <c r="B28" s="164">
        <v>880</v>
      </c>
      <c r="C28" s="165">
        <v>9.7380681000807812E-3</v>
      </c>
    </row>
    <row r="29" spans="1:3" x14ac:dyDescent="0.35">
      <c r="A29" s="146" t="s">
        <v>162</v>
      </c>
      <c r="B29" s="166">
        <v>41142</v>
      </c>
      <c r="C29" s="167">
        <v>0.45527681565173128</v>
      </c>
    </row>
    <row r="30" spans="1:3" x14ac:dyDescent="0.35">
      <c r="A30" s="168" t="s">
        <v>133</v>
      </c>
      <c r="B30" s="169">
        <v>90367</v>
      </c>
      <c r="C30" s="170">
        <v>1</v>
      </c>
    </row>
    <row r="31" spans="1:3" x14ac:dyDescent="0.35">
      <c r="A31" s="77"/>
      <c r="B31" s="80"/>
      <c r="C31" s="81"/>
    </row>
    <row r="32" spans="1:3" x14ac:dyDescent="0.35">
      <c r="A32" s="77"/>
      <c r="B32" s="80"/>
      <c r="C32" s="79"/>
    </row>
    <row r="33" spans="1:3" x14ac:dyDescent="0.35">
      <c r="A33" s="77"/>
      <c r="B33" s="78"/>
      <c r="C33" s="79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94"/>
  <sheetViews>
    <sheetView zoomScale="70" zoomScaleNormal="70" workbookViewId="0">
      <selection activeCell="F91" sqref="F91"/>
    </sheetView>
  </sheetViews>
  <sheetFormatPr baseColWidth="10" defaultRowHeight="14.5" x14ac:dyDescent="0.35"/>
  <cols>
    <col min="1" max="1" width="53.6328125" customWidth="1"/>
    <col min="2" max="2" width="19.453125" bestFit="1" customWidth="1"/>
    <col min="3" max="3" width="20.6328125" bestFit="1" customWidth="1"/>
    <col min="4" max="4" width="18.453125" customWidth="1"/>
  </cols>
  <sheetData>
    <row r="1" spans="1:4" ht="26.25" customHeight="1" x14ac:dyDescent="0.35">
      <c r="A1" s="204" t="s">
        <v>13</v>
      </c>
      <c r="B1" s="204"/>
      <c r="C1" s="204"/>
    </row>
    <row r="2" spans="1:4" x14ac:dyDescent="0.35">
      <c r="A2" s="22" t="s">
        <v>198</v>
      </c>
      <c r="B2" s="22" t="s">
        <v>199</v>
      </c>
      <c r="C2" s="22" t="s">
        <v>63</v>
      </c>
    </row>
    <row r="3" spans="1:4" x14ac:dyDescent="0.35">
      <c r="A3" s="143" t="s">
        <v>163</v>
      </c>
      <c r="B3" s="171">
        <v>59406</v>
      </c>
      <c r="C3" s="165">
        <v>0.65330136805525008</v>
      </c>
    </row>
    <row r="4" spans="1:4" x14ac:dyDescent="0.35">
      <c r="A4" s="146" t="s">
        <v>164</v>
      </c>
      <c r="B4" s="172">
        <v>26558</v>
      </c>
      <c r="C4" s="167">
        <v>0.29206439977125764</v>
      </c>
    </row>
    <row r="5" spans="1:4" x14ac:dyDescent="0.35">
      <c r="A5" s="143" t="s">
        <v>165</v>
      </c>
      <c r="B5" s="171">
        <v>4968</v>
      </c>
      <c r="C5" s="165">
        <v>5.4634232173492281E-2</v>
      </c>
    </row>
    <row r="6" spans="1:4" x14ac:dyDescent="0.35">
      <c r="A6" s="126" t="s">
        <v>67</v>
      </c>
      <c r="B6" s="174">
        <v>90932</v>
      </c>
      <c r="C6" s="175">
        <v>1</v>
      </c>
    </row>
    <row r="9" spans="1:4" ht="15" thickBot="1" x14ac:dyDescent="0.4"/>
    <row r="10" spans="1:4" ht="15" thickBot="1" x14ac:dyDescent="0.4">
      <c r="B10" s="205" t="s">
        <v>166</v>
      </c>
      <c r="C10" s="206"/>
      <c r="D10" s="207"/>
    </row>
    <row r="11" spans="1:4" x14ac:dyDescent="0.35">
      <c r="A11" s="25" t="s">
        <v>94</v>
      </c>
      <c r="B11" s="26" t="s">
        <v>167</v>
      </c>
      <c r="C11" s="27" t="s">
        <v>168</v>
      </c>
      <c r="D11" s="28" t="s">
        <v>169</v>
      </c>
    </row>
    <row r="12" spans="1:4" x14ac:dyDescent="0.35">
      <c r="A12" s="29" t="s">
        <v>105</v>
      </c>
      <c r="B12" s="30">
        <v>0.66592427616926508</v>
      </c>
      <c r="C12" s="31">
        <v>0.2951002227171492</v>
      </c>
      <c r="D12" s="32">
        <v>3.8975501113585748E-2</v>
      </c>
    </row>
    <row r="13" spans="1:4" x14ac:dyDescent="0.35">
      <c r="A13" s="33" t="s">
        <v>96</v>
      </c>
      <c r="B13" s="34">
        <v>0.70713003752651327</v>
      </c>
      <c r="C13" s="35">
        <v>0.23323543808125305</v>
      </c>
      <c r="D13" s="36">
        <v>5.9634524392233643E-2</v>
      </c>
    </row>
    <row r="14" spans="1:4" x14ac:dyDescent="0.35">
      <c r="A14" s="29" t="s">
        <v>100</v>
      </c>
      <c r="B14" s="30">
        <v>0.60355937404111693</v>
      </c>
      <c r="C14" s="31">
        <v>0.34212948757287509</v>
      </c>
      <c r="D14" s="32">
        <v>5.4311138386007977E-2</v>
      </c>
    </row>
    <row r="15" spans="1:4" x14ac:dyDescent="0.35">
      <c r="A15" s="33" t="s">
        <v>98</v>
      </c>
      <c r="B15" s="34">
        <v>0.60450586898901926</v>
      </c>
      <c r="C15" s="35">
        <v>0.33301779628928435</v>
      </c>
      <c r="D15" s="36">
        <v>6.2476334721696329E-2</v>
      </c>
    </row>
    <row r="16" spans="1:4" ht="29" x14ac:dyDescent="0.35">
      <c r="A16" s="29" t="s">
        <v>102</v>
      </c>
      <c r="B16" s="30">
        <v>0.67252671492588767</v>
      </c>
      <c r="C16" s="31">
        <v>0.30368838331609788</v>
      </c>
      <c r="D16" s="32">
        <v>2.3784901758014478E-2</v>
      </c>
    </row>
    <row r="17" spans="1:4" x14ac:dyDescent="0.35">
      <c r="A17" s="37" t="s">
        <v>97</v>
      </c>
      <c r="B17" s="34">
        <v>0.42607973421926909</v>
      </c>
      <c r="C17" s="35">
        <v>0.51827242524916939</v>
      </c>
      <c r="D17" s="36">
        <v>5.5647840531561459E-2</v>
      </c>
    </row>
    <row r="18" spans="1:4" x14ac:dyDescent="0.35">
      <c r="A18" s="29" t="s">
        <v>99</v>
      </c>
      <c r="B18" s="30">
        <v>0.6994601079784043</v>
      </c>
      <c r="C18" s="31">
        <v>0.22615476904619075</v>
      </c>
      <c r="D18" s="32">
        <v>7.4385122975404921E-2</v>
      </c>
    </row>
    <row r="19" spans="1:4" x14ac:dyDescent="0.35">
      <c r="A19" s="33" t="s">
        <v>103</v>
      </c>
      <c r="B19" s="34">
        <v>0.64521193092621665</v>
      </c>
      <c r="C19" s="35">
        <v>0.26059654631083201</v>
      </c>
      <c r="D19" s="36">
        <v>9.4191522762951341E-2</v>
      </c>
    </row>
    <row r="20" spans="1:4" ht="14.75" customHeight="1" x14ac:dyDescent="0.35">
      <c r="A20" s="29" t="s">
        <v>101</v>
      </c>
      <c r="B20" s="30">
        <v>0.67084028937117413</v>
      </c>
      <c r="C20" s="31">
        <v>0.25013912075681694</v>
      </c>
      <c r="D20" s="32">
        <v>7.9020589872008898E-2</v>
      </c>
    </row>
    <row r="21" spans="1:4" x14ac:dyDescent="0.35">
      <c r="A21" s="33" t="s">
        <v>104</v>
      </c>
      <c r="B21" s="34">
        <v>0.56902552204176338</v>
      </c>
      <c r="C21" s="35">
        <v>0.40777262180974477</v>
      </c>
      <c r="D21" s="36">
        <v>2.3201856148491878E-2</v>
      </c>
    </row>
    <row r="22" spans="1:4" ht="14.75" customHeight="1" x14ac:dyDescent="0.35">
      <c r="A22" s="29" t="s">
        <v>107</v>
      </c>
      <c r="B22" s="30">
        <v>0.67745302713987476</v>
      </c>
      <c r="C22" s="31">
        <v>0.27661795407098122</v>
      </c>
      <c r="D22" s="32">
        <v>4.5929018789144051E-2</v>
      </c>
    </row>
    <row r="23" spans="1:4" ht="14.75" customHeight="1" x14ac:dyDescent="0.35">
      <c r="A23" s="33" t="s">
        <v>106</v>
      </c>
      <c r="B23" s="34">
        <v>0.59888190076869319</v>
      </c>
      <c r="C23" s="35">
        <v>0.35499650593990217</v>
      </c>
      <c r="D23" s="36">
        <v>4.6121593291404611E-2</v>
      </c>
    </row>
    <row r="24" spans="1:4" ht="29" x14ac:dyDescent="0.35">
      <c r="A24" s="29" t="s">
        <v>184</v>
      </c>
      <c r="B24" s="30">
        <v>0.6493249324932493</v>
      </c>
      <c r="C24" s="31">
        <v>0.31611161116111614</v>
      </c>
      <c r="D24" s="32">
        <v>3.4563456345634562E-2</v>
      </c>
    </row>
    <row r="25" spans="1:4" ht="14.75" customHeight="1" x14ac:dyDescent="0.35">
      <c r="A25" s="33" t="s">
        <v>182</v>
      </c>
      <c r="B25" s="34">
        <v>0.70220148360851875</v>
      </c>
      <c r="C25" s="35">
        <v>0.25460636515912899</v>
      </c>
      <c r="D25" s="36">
        <v>4.319215123235224E-2</v>
      </c>
    </row>
    <row r="26" spans="1:4" ht="14.75" customHeight="1" x14ac:dyDescent="0.35">
      <c r="A26" s="29" t="s">
        <v>183</v>
      </c>
      <c r="B26" s="30">
        <v>0.77363601186637432</v>
      </c>
      <c r="C26" s="31">
        <v>0.16045401779956145</v>
      </c>
      <c r="D26" s="32">
        <v>6.5909970334064233E-2</v>
      </c>
    </row>
    <row r="27" spans="1:4" x14ac:dyDescent="0.35">
      <c r="A27" s="33" t="s">
        <v>191</v>
      </c>
      <c r="B27" s="34">
        <v>0.71675845790715975</v>
      </c>
      <c r="C27" s="35">
        <v>0.22816679779701024</v>
      </c>
      <c r="D27" s="36">
        <v>5.5074744295830057E-2</v>
      </c>
    </row>
    <row r="28" spans="1:4" x14ac:dyDescent="0.35">
      <c r="A28" s="29" t="s">
        <v>186</v>
      </c>
      <c r="B28" s="30">
        <v>0.63252094440213247</v>
      </c>
      <c r="C28" s="31">
        <v>0.32635186595582633</v>
      </c>
      <c r="D28" s="32">
        <v>4.112718964204113E-2</v>
      </c>
    </row>
    <row r="29" spans="1:4" x14ac:dyDescent="0.35">
      <c r="A29" s="33" t="s">
        <v>181</v>
      </c>
      <c r="B29" s="34">
        <v>0.64281758777273235</v>
      </c>
      <c r="C29" s="35">
        <v>0.32085502270461846</v>
      </c>
      <c r="D29" s="36">
        <v>3.6327389522649238E-2</v>
      </c>
    </row>
    <row r="30" spans="1:4" x14ac:dyDescent="0.35">
      <c r="A30" s="29" t="s">
        <v>187</v>
      </c>
      <c r="B30" s="30">
        <v>0.68287526427061307</v>
      </c>
      <c r="C30" s="31">
        <v>0.25919661733615224</v>
      </c>
      <c r="D30" s="32">
        <v>5.7928118393234675E-2</v>
      </c>
    </row>
    <row r="31" spans="1:4" x14ac:dyDescent="0.35">
      <c r="A31" s="33" t="s">
        <v>190</v>
      </c>
      <c r="B31" s="34">
        <v>0.63445378151260501</v>
      </c>
      <c r="C31" s="35">
        <v>0.30462184873949577</v>
      </c>
      <c r="D31" s="36">
        <v>6.0924369747899158E-2</v>
      </c>
    </row>
    <row r="32" spans="1:4" x14ac:dyDescent="0.35">
      <c r="A32" s="33" t="s">
        <v>189</v>
      </c>
      <c r="B32" s="34">
        <v>0.62444046553267685</v>
      </c>
      <c r="C32" s="35">
        <v>0.30393912264995526</v>
      </c>
      <c r="D32" s="36">
        <v>7.1620411817367946E-2</v>
      </c>
    </row>
    <row r="33" spans="1:4" x14ac:dyDescent="0.35">
      <c r="A33" s="29" t="s">
        <v>185</v>
      </c>
      <c r="B33" s="30">
        <v>0.65862646566164151</v>
      </c>
      <c r="C33" s="31">
        <v>0.2797319932998325</v>
      </c>
      <c r="D33" s="32">
        <v>6.1641541038525961E-2</v>
      </c>
    </row>
    <row r="34" spans="1:4" x14ac:dyDescent="0.35">
      <c r="A34" s="33" t="s">
        <v>193</v>
      </c>
      <c r="B34" s="34">
        <v>0.676056338028169</v>
      </c>
      <c r="C34" s="35">
        <v>0.26760563380281688</v>
      </c>
      <c r="D34" s="36">
        <v>5.6338028169014086E-2</v>
      </c>
    </row>
    <row r="35" spans="1:4" x14ac:dyDescent="0.35">
      <c r="A35" s="29" t="s">
        <v>192</v>
      </c>
      <c r="B35" s="30">
        <v>0.65753424657534243</v>
      </c>
      <c r="C35" s="31">
        <v>0.21232876712328766</v>
      </c>
      <c r="D35" s="32">
        <v>0.13013698630136986</v>
      </c>
    </row>
    <row r="36" spans="1:4" x14ac:dyDescent="0.35">
      <c r="A36" s="33" t="s">
        <v>188</v>
      </c>
      <c r="B36" s="34">
        <v>0.58342835423793238</v>
      </c>
      <c r="C36" s="35">
        <v>0.34321550741163054</v>
      </c>
      <c r="D36" s="36">
        <v>7.3356138350437097E-2</v>
      </c>
    </row>
    <row r="37" spans="1:4" x14ac:dyDescent="0.35">
      <c r="A37" s="126" t="s">
        <v>108</v>
      </c>
      <c r="B37" s="176">
        <v>0.65330136805525008</v>
      </c>
      <c r="C37" s="176">
        <v>0.29206439977125764</v>
      </c>
      <c r="D37" s="176">
        <v>5.4634232173492281E-2</v>
      </c>
    </row>
    <row r="38" spans="1:4" ht="15" thickBot="1" x14ac:dyDescent="0.4"/>
    <row r="39" spans="1:4" ht="15" thickBot="1" x14ac:dyDescent="0.4">
      <c r="B39" s="205" t="s">
        <v>166</v>
      </c>
      <c r="C39" s="206"/>
      <c r="D39" s="207"/>
    </row>
    <row r="40" spans="1:4" x14ac:dyDescent="0.35">
      <c r="A40" s="25" t="s">
        <v>110</v>
      </c>
      <c r="B40" s="38" t="s">
        <v>167</v>
      </c>
      <c r="C40" s="27" t="s">
        <v>168</v>
      </c>
      <c r="D40" s="28" t="s">
        <v>169</v>
      </c>
    </row>
    <row r="41" spans="1:4" x14ac:dyDescent="0.35">
      <c r="A41" s="29" t="s">
        <v>111</v>
      </c>
      <c r="B41" s="30">
        <v>0.68247228119839587</v>
      </c>
      <c r="C41" s="31">
        <v>0.26869544703939607</v>
      </c>
      <c r="D41" s="32">
        <v>4.8832271762208071E-2</v>
      </c>
    </row>
    <row r="42" spans="1:4" x14ac:dyDescent="0.35">
      <c r="A42" s="33" t="s">
        <v>112</v>
      </c>
      <c r="B42" s="34">
        <v>0.67073170731707321</v>
      </c>
      <c r="C42" s="35">
        <v>0.28074454428754814</v>
      </c>
      <c r="D42" s="36">
        <v>4.8523748395378694E-2</v>
      </c>
    </row>
    <row r="43" spans="1:4" x14ac:dyDescent="0.35">
      <c r="A43" s="29" t="s">
        <v>113</v>
      </c>
      <c r="B43" s="30">
        <v>0.74183976261127593</v>
      </c>
      <c r="C43" s="31">
        <v>0.18694362017804153</v>
      </c>
      <c r="D43" s="32">
        <v>7.1216617210682495E-2</v>
      </c>
    </row>
    <row r="44" spans="1:4" x14ac:dyDescent="0.35">
      <c r="A44" s="33" t="s">
        <v>114</v>
      </c>
      <c r="B44" s="34">
        <v>0.65811128526645768</v>
      </c>
      <c r="C44" s="35">
        <v>0.29721786833855801</v>
      </c>
      <c r="D44" s="36">
        <v>4.4670846394984323E-2</v>
      </c>
    </row>
    <row r="45" spans="1:4" x14ac:dyDescent="0.35">
      <c r="A45" s="29" t="s">
        <v>115</v>
      </c>
      <c r="B45" s="30">
        <v>0.65642105263157891</v>
      </c>
      <c r="C45" s="31">
        <v>0.25768421052631579</v>
      </c>
      <c r="D45" s="32">
        <v>8.589473684210526E-2</v>
      </c>
    </row>
    <row r="46" spans="1:4" x14ac:dyDescent="0.35">
      <c r="A46" s="37" t="s">
        <v>116</v>
      </c>
      <c r="B46" s="34">
        <v>0.66631799163179917</v>
      </c>
      <c r="C46" s="35">
        <v>0.23535564853556484</v>
      </c>
      <c r="D46" s="36">
        <v>9.832635983263599E-2</v>
      </c>
    </row>
    <row r="47" spans="1:4" x14ac:dyDescent="0.35">
      <c r="A47" s="29" t="s">
        <v>117</v>
      </c>
      <c r="B47" s="30">
        <v>0.60438858116744776</v>
      </c>
      <c r="C47" s="31">
        <v>0.33489561141883256</v>
      </c>
      <c r="D47" s="32">
        <v>6.0715807413719645E-2</v>
      </c>
    </row>
    <row r="48" spans="1:4" x14ac:dyDescent="0.35">
      <c r="A48" s="33" t="s">
        <v>118</v>
      </c>
      <c r="B48" s="34">
        <v>0.66804497146567332</v>
      </c>
      <c r="C48" s="35">
        <v>0.28503571062433791</v>
      </c>
      <c r="D48" s="36">
        <v>4.6919317909988725E-2</v>
      </c>
    </row>
    <row r="49" spans="1:4" x14ac:dyDescent="0.35">
      <c r="A49" s="29" t="s">
        <v>119</v>
      </c>
      <c r="B49" s="30">
        <v>0.70747654695347295</v>
      </c>
      <c r="C49" s="31">
        <v>0.23756277835686535</v>
      </c>
      <c r="D49" s="32">
        <v>5.4960674689661711E-2</v>
      </c>
    </row>
    <row r="50" spans="1:4" x14ac:dyDescent="0.35">
      <c r="A50" s="33" t="s">
        <v>120</v>
      </c>
      <c r="B50" s="34">
        <v>0.4393894487255483</v>
      </c>
      <c r="C50" s="35">
        <v>0.5108180201541197</v>
      </c>
      <c r="D50" s="36">
        <v>4.9792531120331947E-2</v>
      </c>
    </row>
    <row r="51" spans="1:4" x14ac:dyDescent="0.35">
      <c r="A51" s="29" t="s">
        <v>121</v>
      </c>
      <c r="B51" s="30">
        <v>0.76716366158113736</v>
      </c>
      <c r="C51" s="31">
        <v>0.15932732316227463</v>
      </c>
      <c r="D51" s="32">
        <v>7.3509015256588067E-2</v>
      </c>
    </row>
    <row r="52" spans="1:4" x14ac:dyDescent="0.35">
      <c r="A52" s="33" t="s">
        <v>122</v>
      </c>
      <c r="B52" s="34">
        <v>0.64954682779456197</v>
      </c>
      <c r="C52" s="35">
        <v>0.26283987915407853</v>
      </c>
      <c r="D52" s="36">
        <v>8.7613293051359523E-2</v>
      </c>
    </row>
    <row r="53" spans="1:4" x14ac:dyDescent="0.35">
      <c r="A53" s="29" t="s">
        <v>123</v>
      </c>
      <c r="B53" s="30">
        <v>0.76190476190476186</v>
      </c>
      <c r="C53" s="31">
        <v>0.16849816849816851</v>
      </c>
      <c r="D53" s="32">
        <v>6.95970695970696E-2</v>
      </c>
    </row>
    <row r="54" spans="1:4" x14ac:dyDescent="0.35">
      <c r="A54" s="33" t="s">
        <v>124</v>
      </c>
      <c r="B54" s="34">
        <v>0.75900277008310246</v>
      </c>
      <c r="C54" s="35">
        <v>0.16528162511542013</v>
      </c>
      <c r="D54" s="36">
        <v>7.5715604801477376E-2</v>
      </c>
    </row>
    <row r="55" spans="1:4" x14ac:dyDescent="0.35">
      <c r="A55" s="29" t="s">
        <v>125</v>
      </c>
      <c r="B55" s="30">
        <v>0.57116788321167888</v>
      </c>
      <c r="C55" s="31">
        <v>0.33759124087591241</v>
      </c>
      <c r="D55" s="32">
        <v>9.1240875912408759E-2</v>
      </c>
    </row>
    <row r="56" spans="1:4" x14ac:dyDescent="0.35">
      <c r="A56" s="33" t="s">
        <v>126</v>
      </c>
      <c r="B56" s="34">
        <v>0.64668587896253604</v>
      </c>
      <c r="C56" s="35">
        <v>0.28242074927953892</v>
      </c>
      <c r="D56" s="36">
        <v>7.0893371757925067E-2</v>
      </c>
    </row>
    <row r="57" spans="1:4" x14ac:dyDescent="0.35">
      <c r="A57" s="29" t="s">
        <v>127</v>
      </c>
      <c r="B57" s="30">
        <v>0.58789204959883301</v>
      </c>
      <c r="C57" s="31">
        <v>0.36761487964989059</v>
      </c>
      <c r="D57" s="32">
        <v>4.449307075127644E-2</v>
      </c>
    </row>
    <row r="58" spans="1:4" x14ac:dyDescent="0.35">
      <c r="A58" s="33" t="s">
        <v>128</v>
      </c>
      <c r="B58" s="34">
        <v>0.79120879120879117</v>
      </c>
      <c r="C58" s="35">
        <v>0.1664050235478807</v>
      </c>
      <c r="D58" s="36">
        <v>4.2386185243328101E-2</v>
      </c>
    </row>
    <row r="59" spans="1:4" x14ac:dyDescent="0.35">
      <c r="A59" s="29" t="s">
        <v>129</v>
      </c>
      <c r="B59" s="30">
        <v>0.71246587807097361</v>
      </c>
      <c r="C59" s="31">
        <v>0.23657870791628755</v>
      </c>
      <c r="D59" s="32">
        <v>5.0955414012738856E-2</v>
      </c>
    </row>
    <row r="60" spans="1:4" x14ac:dyDescent="0.35">
      <c r="A60" s="33" t="s">
        <v>130</v>
      </c>
      <c r="B60" s="34">
        <v>0.55198180636777128</v>
      </c>
      <c r="C60" s="35">
        <v>0.38726445743989601</v>
      </c>
      <c r="D60" s="36">
        <v>6.075373619233268E-2</v>
      </c>
    </row>
    <row r="61" spans="1:4" x14ac:dyDescent="0.35">
      <c r="A61" s="39" t="s">
        <v>131</v>
      </c>
      <c r="B61" s="40">
        <v>0.57627118644067798</v>
      </c>
      <c r="C61" s="41">
        <v>0.36577364680153091</v>
      </c>
      <c r="D61" s="42">
        <v>5.7955166757791145E-2</v>
      </c>
    </row>
    <row r="62" spans="1:4" ht="15" thickBot="1" x14ac:dyDescent="0.4">
      <c r="A62" s="43" t="s">
        <v>132</v>
      </c>
      <c r="B62" s="44">
        <v>0.64251668255481409</v>
      </c>
      <c r="C62" s="45">
        <v>0.27073403241182076</v>
      </c>
      <c r="D62" s="46">
        <v>8.6749285033365112E-2</v>
      </c>
    </row>
    <row r="63" spans="1:4" x14ac:dyDescent="0.35">
      <c r="A63" s="126" t="s">
        <v>108</v>
      </c>
      <c r="B63" s="176">
        <v>0.65330136805525008</v>
      </c>
      <c r="C63" s="176">
        <v>0.29206439977125764</v>
      </c>
      <c r="D63" s="176">
        <v>5.4634232173492281E-2</v>
      </c>
    </row>
    <row r="65" spans="1:4" ht="15" thickBot="1" x14ac:dyDescent="0.4"/>
    <row r="66" spans="1:4" ht="15" thickBot="1" x14ac:dyDescent="0.4">
      <c r="B66" s="205" t="s">
        <v>166</v>
      </c>
      <c r="C66" s="206"/>
      <c r="D66" s="206"/>
    </row>
    <row r="67" spans="1:4" x14ac:dyDescent="0.35">
      <c r="A67" s="25" t="s">
        <v>135</v>
      </c>
      <c r="B67" s="26" t="s">
        <v>167</v>
      </c>
      <c r="C67" s="27" t="s">
        <v>168</v>
      </c>
      <c r="D67" s="27" t="s">
        <v>169</v>
      </c>
    </row>
    <row r="68" spans="1:4" x14ac:dyDescent="0.35">
      <c r="A68" s="29" t="s">
        <v>137</v>
      </c>
      <c r="B68" s="30">
        <v>0.64066138798323247</v>
      </c>
      <c r="C68" s="31">
        <v>0.31951560316721006</v>
      </c>
      <c r="D68" s="47">
        <v>3.9823008849557522E-2</v>
      </c>
    </row>
    <row r="69" spans="1:4" x14ac:dyDescent="0.35">
      <c r="A69" t="s">
        <v>138</v>
      </c>
      <c r="B69" s="34">
        <v>0.71577726218097448</v>
      </c>
      <c r="C69" s="35">
        <v>0.21809744779582366</v>
      </c>
      <c r="D69" s="48">
        <v>6.612529002320186E-2</v>
      </c>
    </row>
    <row r="70" spans="1:4" ht="29" x14ac:dyDescent="0.35">
      <c r="A70" s="29" t="s">
        <v>139</v>
      </c>
      <c r="B70" s="30">
        <v>0.58974358974358976</v>
      </c>
      <c r="C70" s="31">
        <v>0.3534798534798535</v>
      </c>
      <c r="D70" s="47">
        <v>5.6776556776556776E-2</v>
      </c>
    </row>
    <row r="71" spans="1:4" x14ac:dyDescent="0.35">
      <c r="A71" s="33" t="s">
        <v>140</v>
      </c>
      <c r="B71" s="34">
        <v>0.65924276169265028</v>
      </c>
      <c r="C71" s="35">
        <v>0.27171492204899778</v>
      </c>
      <c r="D71" s="48">
        <v>6.9042316258351888E-2</v>
      </c>
    </row>
    <row r="72" spans="1:4" x14ac:dyDescent="0.35">
      <c r="A72" s="29" t="s">
        <v>141</v>
      </c>
      <c r="B72" s="30">
        <v>0.69565217391304346</v>
      </c>
      <c r="C72" s="31">
        <v>0.23623188405797102</v>
      </c>
      <c r="D72" s="47">
        <v>6.8115942028985507E-2</v>
      </c>
    </row>
    <row r="73" spans="1:4" x14ac:dyDescent="0.35">
      <c r="A73" s="37" t="s">
        <v>142</v>
      </c>
      <c r="B73" s="34">
        <v>0.62552742616033752</v>
      </c>
      <c r="C73" s="35">
        <v>0.31276371308016876</v>
      </c>
      <c r="D73" s="48">
        <v>6.1708860759493674E-2</v>
      </c>
    </row>
    <row r="74" spans="1:4" ht="29" x14ac:dyDescent="0.35">
      <c r="A74" s="29" t="s">
        <v>143</v>
      </c>
      <c r="B74" s="30">
        <v>0.66357940615636068</v>
      </c>
      <c r="C74" s="31">
        <v>0.28616180877145192</v>
      </c>
      <c r="D74" s="47">
        <v>5.0258785072187416E-2</v>
      </c>
    </row>
    <row r="75" spans="1:4" x14ac:dyDescent="0.35">
      <c r="A75" s="33" t="s">
        <v>144</v>
      </c>
      <c r="B75" s="34">
        <v>0.65241765942536789</v>
      </c>
      <c r="C75" s="35">
        <v>0.2936229852838122</v>
      </c>
      <c r="D75" s="48">
        <v>5.3959355290819903E-2</v>
      </c>
    </row>
    <row r="76" spans="1:4" x14ac:dyDescent="0.35">
      <c r="A76" s="29" t="s">
        <v>145</v>
      </c>
      <c r="B76" s="30">
        <v>0.657258064516129</v>
      </c>
      <c r="C76" s="31">
        <v>0.25873655913978494</v>
      </c>
      <c r="D76" s="47">
        <v>8.4005376344086016E-2</v>
      </c>
    </row>
    <row r="77" spans="1:4" x14ac:dyDescent="0.35">
      <c r="A77" s="33" t="s">
        <v>146</v>
      </c>
      <c r="B77" s="34">
        <v>0.63707086081515307</v>
      </c>
      <c r="C77" s="35">
        <v>0.31303906646372398</v>
      </c>
      <c r="D77" s="48">
        <v>4.9890072721122947E-2</v>
      </c>
    </row>
    <row r="78" spans="1:4" x14ac:dyDescent="0.35">
      <c r="A78" s="29" t="s">
        <v>147</v>
      </c>
      <c r="B78" s="30">
        <v>0.77122215532811556</v>
      </c>
      <c r="C78" s="31">
        <v>0.17700180614087899</v>
      </c>
      <c r="D78" s="47">
        <v>5.1776038531005417E-2</v>
      </c>
    </row>
    <row r="79" spans="1:4" x14ac:dyDescent="0.35">
      <c r="A79" s="33" t="s">
        <v>148</v>
      </c>
      <c r="B79" s="34">
        <v>0.75903614457831325</v>
      </c>
      <c r="C79" s="35">
        <v>0.20481927710843373</v>
      </c>
      <c r="D79" s="48">
        <v>3.614457831325301E-2</v>
      </c>
    </row>
    <row r="80" spans="1:4" x14ac:dyDescent="0.35">
      <c r="A80" s="29" t="s">
        <v>149</v>
      </c>
      <c r="B80" s="30">
        <v>0.73103448275862071</v>
      </c>
      <c r="C80" s="31">
        <v>0.19310344827586207</v>
      </c>
      <c r="D80" s="47">
        <v>7.586206896551724E-2</v>
      </c>
    </row>
    <row r="81" spans="1:4" x14ac:dyDescent="0.35">
      <c r="A81" s="33" t="s">
        <v>150</v>
      </c>
      <c r="B81" s="34">
        <v>0.66346153846153844</v>
      </c>
      <c r="C81" s="35">
        <v>0.28846153846153844</v>
      </c>
      <c r="D81" s="48">
        <v>4.807692307692308E-2</v>
      </c>
    </row>
    <row r="82" spans="1:4" x14ac:dyDescent="0.35">
      <c r="A82" s="29" t="s">
        <v>151</v>
      </c>
      <c r="B82" s="30">
        <v>0.62527472527472527</v>
      </c>
      <c r="C82" s="31">
        <v>0.31318681318681318</v>
      </c>
      <c r="D82" s="47">
        <v>6.1538461538461542E-2</v>
      </c>
    </row>
    <row r="83" spans="1:4" x14ac:dyDescent="0.35">
      <c r="A83" s="33" t="s">
        <v>152</v>
      </c>
      <c r="B83" s="34">
        <v>0.69883527454242933</v>
      </c>
      <c r="C83" s="35">
        <v>0.26455906821963393</v>
      </c>
      <c r="D83" s="48">
        <v>3.6605657237936774E-2</v>
      </c>
    </row>
    <row r="84" spans="1:4" x14ac:dyDescent="0.35">
      <c r="A84" s="29" t="s">
        <v>153</v>
      </c>
      <c r="B84" s="30">
        <v>0.73526881720430104</v>
      </c>
      <c r="C84" s="31">
        <v>0.24344086021505376</v>
      </c>
      <c r="D84" s="47">
        <v>2.1290322580645161E-2</v>
      </c>
    </row>
    <row r="85" spans="1:4" x14ac:dyDescent="0.35">
      <c r="A85" s="33" t="s">
        <v>154</v>
      </c>
      <c r="B85" s="34">
        <v>0.74285714285714288</v>
      </c>
      <c r="C85" s="35">
        <v>0.19428571428571428</v>
      </c>
      <c r="D85" s="48">
        <v>6.2857142857142861E-2</v>
      </c>
    </row>
    <row r="86" spans="1:4" x14ac:dyDescent="0.35">
      <c r="A86" s="29" t="s">
        <v>155</v>
      </c>
      <c r="B86" s="30">
        <v>0.66823308270676696</v>
      </c>
      <c r="C86" s="31">
        <v>0.30169172932330829</v>
      </c>
      <c r="D86" s="47">
        <v>3.007518796992481E-2</v>
      </c>
    </row>
    <row r="87" spans="1:4" x14ac:dyDescent="0.35">
      <c r="A87" s="33" t="s">
        <v>156</v>
      </c>
      <c r="B87" s="34">
        <v>0.61675824175824179</v>
      </c>
      <c r="C87" s="35">
        <v>0.35439560439560441</v>
      </c>
      <c r="D87" s="48">
        <v>2.8846153846153848E-2</v>
      </c>
    </row>
    <row r="88" spans="1:4" x14ac:dyDescent="0.35">
      <c r="A88" s="39" t="s">
        <v>157</v>
      </c>
      <c r="B88" s="30">
        <v>0.65030211480362543</v>
      </c>
      <c r="C88" s="31">
        <v>0.30287009063444109</v>
      </c>
      <c r="D88" s="47">
        <v>4.6827794561933533E-2</v>
      </c>
    </row>
    <row r="89" spans="1:4" x14ac:dyDescent="0.35">
      <c r="A89" s="43" t="s">
        <v>158</v>
      </c>
      <c r="B89" s="34">
        <v>0.65616362631288006</v>
      </c>
      <c r="C89" s="35">
        <v>0.31785516860143725</v>
      </c>
      <c r="D89" s="48">
        <v>2.5981205085682697E-2</v>
      </c>
    </row>
    <row r="90" spans="1:4" ht="29" x14ac:dyDescent="0.35">
      <c r="A90" s="29" t="s">
        <v>159</v>
      </c>
      <c r="B90" s="30">
        <v>0.80952380952380953</v>
      </c>
      <c r="C90" s="31">
        <v>0.17687074829931973</v>
      </c>
      <c r="D90" s="47">
        <v>1.3605442176870748E-2</v>
      </c>
    </row>
    <row r="91" spans="1:4" x14ac:dyDescent="0.35">
      <c r="A91" s="49" t="s">
        <v>160</v>
      </c>
      <c r="B91" s="34">
        <v>0.62415033986405433</v>
      </c>
      <c r="C91" s="35">
        <v>0.29808076769292285</v>
      </c>
      <c r="D91" s="48">
        <v>7.7768892443022791E-2</v>
      </c>
    </row>
    <row r="92" spans="1:4" x14ac:dyDescent="0.35">
      <c r="A92" s="29" t="s">
        <v>161</v>
      </c>
      <c r="B92" s="30">
        <v>0.58181818181818179</v>
      </c>
      <c r="C92" s="31">
        <v>0.33636363636363636</v>
      </c>
      <c r="D92" s="47">
        <v>8.1818181818181818E-2</v>
      </c>
    </row>
    <row r="93" spans="1:4" ht="15" thickBot="1" x14ac:dyDescent="0.4">
      <c r="A93" s="50" t="s">
        <v>162</v>
      </c>
      <c r="B93" s="51">
        <v>0.63949050779066097</v>
      </c>
      <c r="C93" s="52">
        <v>0.3025109992950728</v>
      </c>
      <c r="D93" s="53">
        <v>5.7998492914266266E-2</v>
      </c>
    </row>
    <row r="94" spans="1:4" x14ac:dyDescent="0.35">
      <c r="A94" s="126" t="s">
        <v>108</v>
      </c>
      <c r="B94" s="176">
        <v>0.65330136805525008</v>
      </c>
      <c r="C94" s="176">
        <v>0.29206439977125764</v>
      </c>
      <c r="D94" s="176">
        <v>5.4634232173492281E-2</v>
      </c>
    </row>
  </sheetData>
  <mergeCells count="4">
    <mergeCell ref="A1:C1"/>
    <mergeCell ref="B10:D10"/>
    <mergeCell ref="B39:D39"/>
    <mergeCell ref="B66:D66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4"/>
  <sheetViews>
    <sheetView zoomScale="80" zoomScaleNormal="80" workbookViewId="0">
      <selection activeCell="D17" sqref="D17"/>
    </sheetView>
  </sheetViews>
  <sheetFormatPr baseColWidth="10" defaultRowHeight="14.5" x14ac:dyDescent="0.35"/>
  <cols>
    <col min="1" max="1" width="57.453125" customWidth="1"/>
    <col min="2" max="2" width="10.54296875" customWidth="1"/>
    <col min="3" max="3" width="14.453125" customWidth="1"/>
    <col min="4" max="4" width="16.54296875" bestFit="1" customWidth="1"/>
    <col min="5" max="5" width="4" customWidth="1"/>
  </cols>
  <sheetData>
    <row r="1" spans="1:9" ht="24" thickBot="1" x14ac:dyDescent="0.6">
      <c r="A1" s="192" t="s">
        <v>14</v>
      </c>
      <c r="B1" s="192"/>
      <c r="C1" s="192"/>
      <c r="D1" s="82"/>
    </row>
    <row r="3" spans="1:9" x14ac:dyDescent="0.35">
      <c r="A3" t="s">
        <v>203</v>
      </c>
      <c r="B3" s="54" t="s">
        <v>204</v>
      </c>
      <c r="C3" s="55" t="s">
        <v>170</v>
      </c>
    </row>
    <row r="4" spans="1:9" x14ac:dyDescent="0.35">
      <c r="A4" s="17" t="s">
        <v>171</v>
      </c>
      <c r="B4" s="54">
        <v>76046</v>
      </c>
      <c r="C4" s="55">
        <v>0.92390000000000005</v>
      </c>
      <c r="I4" s="76"/>
    </row>
    <row r="5" spans="1:9" x14ac:dyDescent="0.35">
      <c r="A5" s="17" t="s">
        <v>172</v>
      </c>
      <c r="B5" s="54">
        <v>6268</v>
      </c>
      <c r="C5" s="55">
        <v>7.6100000000000001E-2</v>
      </c>
      <c r="I5" s="76"/>
    </row>
    <row r="6" spans="1:9" ht="15.75" customHeight="1" x14ac:dyDescent="0.35">
      <c r="A6" s="17" t="s">
        <v>173</v>
      </c>
      <c r="B6" s="54">
        <v>340</v>
      </c>
      <c r="C6" s="55">
        <v>4.1000000000000003E-3</v>
      </c>
      <c r="I6" s="76"/>
    </row>
    <row r="7" spans="1:9" x14ac:dyDescent="0.35">
      <c r="A7" s="17" t="s">
        <v>174</v>
      </c>
      <c r="B7" s="54">
        <v>333</v>
      </c>
      <c r="C7" s="55">
        <v>4.0000000000000001E-3</v>
      </c>
      <c r="I7" s="76"/>
    </row>
    <row r="8" spans="1:9" x14ac:dyDescent="0.35">
      <c r="A8" s="17" t="s">
        <v>175</v>
      </c>
      <c r="B8" s="54">
        <v>2021</v>
      </c>
      <c r="C8" s="55">
        <v>2.46E-2</v>
      </c>
      <c r="I8" s="76"/>
    </row>
    <row r="9" spans="1:9" x14ac:dyDescent="0.35">
      <c r="A9" s="17" t="s">
        <v>176</v>
      </c>
      <c r="B9" s="54">
        <v>2416</v>
      </c>
      <c r="C9" s="55">
        <v>2.9399999999999999E-2</v>
      </c>
      <c r="I9" s="76"/>
    </row>
    <row r="10" spans="1:9" x14ac:dyDescent="0.35">
      <c r="A10" s="17" t="s">
        <v>177</v>
      </c>
      <c r="B10" s="54">
        <v>1123</v>
      </c>
      <c r="C10" s="55">
        <v>1.3599999999999999E-2</v>
      </c>
      <c r="I10" s="76"/>
    </row>
    <row r="11" spans="1:9" x14ac:dyDescent="0.35">
      <c r="A11" s="17" t="s">
        <v>178</v>
      </c>
      <c r="B11" s="54">
        <v>35</v>
      </c>
      <c r="C11" s="55">
        <v>4.0000000000000002E-4</v>
      </c>
      <c r="I11" s="76"/>
    </row>
    <row r="12" spans="1:9" x14ac:dyDescent="0.35">
      <c r="I12" s="76"/>
    </row>
    <row r="14" spans="1:9" x14ac:dyDescent="0.35">
      <c r="A14" s="83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33"/>
  <sheetViews>
    <sheetView zoomScale="80" zoomScaleNormal="80" workbookViewId="0">
      <selection activeCell="B133" sqref="B133"/>
    </sheetView>
  </sheetViews>
  <sheetFormatPr baseColWidth="10" defaultColWidth="8.90625" defaultRowHeight="14.5" x14ac:dyDescent="0.35"/>
  <cols>
    <col min="1" max="1" width="17.6328125" style="4" customWidth="1"/>
    <col min="2" max="2" width="21" style="4" customWidth="1"/>
    <col min="3" max="1025" width="10.54296875" style="4" customWidth="1"/>
    <col min="1026" max="1026" width="8.90625" customWidth="1"/>
  </cols>
  <sheetData>
    <row r="1" spans="1:1025" ht="23.5" x14ac:dyDescent="0.55000000000000004">
      <c r="A1" s="183" t="s">
        <v>15</v>
      </c>
      <c r="B1" s="183"/>
    </row>
    <row r="2" spans="1:1025" x14ac:dyDescent="0.35">
      <c r="A2" s="93" t="s">
        <v>179</v>
      </c>
      <c r="B2" s="93" t="s">
        <v>180</v>
      </c>
      <c r="AMI2"/>
      <c r="AMJ2"/>
      <c r="AMK2"/>
    </row>
    <row r="3" spans="1:1025" x14ac:dyDescent="0.35">
      <c r="A3" s="87">
        <v>41974</v>
      </c>
      <c r="B3" s="88">
        <v>1727001</v>
      </c>
      <c r="AMI3"/>
      <c r="AMJ3"/>
      <c r="AMK3"/>
    </row>
    <row r="4" spans="1:1025" x14ac:dyDescent="0.35">
      <c r="A4" s="87">
        <v>42005</v>
      </c>
      <c r="B4" s="88">
        <v>196442</v>
      </c>
      <c r="AMI4"/>
      <c r="AMJ4"/>
      <c r="AMK4"/>
    </row>
    <row r="5" spans="1:1025" x14ac:dyDescent="0.35">
      <c r="A5" s="87">
        <v>42036</v>
      </c>
      <c r="B5" s="88">
        <v>169949</v>
      </c>
      <c r="AMI5"/>
      <c r="AMJ5"/>
      <c r="AMK5"/>
    </row>
    <row r="6" spans="1:1025" x14ac:dyDescent="0.35">
      <c r="A6" s="87">
        <v>42064</v>
      </c>
      <c r="B6" s="88">
        <v>764608</v>
      </c>
      <c r="AMI6"/>
      <c r="AMJ6"/>
      <c r="AMK6"/>
    </row>
    <row r="7" spans="1:1025" x14ac:dyDescent="0.35">
      <c r="A7" s="87">
        <v>42095</v>
      </c>
      <c r="B7" s="88">
        <v>290084</v>
      </c>
      <c r="AMI7"/>
      <c r="AMJ7"/>
      <c r="AMK7"/>
    </row>
    <row r="8" spans="1:1025" x14ac:dyDescent="0.35">
      <c r="A8" s="87">
        <v>42125</v>
      </c>
      <c r="B8" s="88">
        <v>162223</v>
      </c>
      <c r="AMI8"/>
      <c r="AMJ8"/>
      <c r="AMK8"/>
    </row>
    <row r="9" spans="1:1025" x14ac:dyDescent="0.35">
      <c r="A9" s="87">
        <v>42156</v>
      </c>
      <c r="B9" s="88">
        <v>161414</v>
      </c>
      <c r="AMI9"/>
      <c r="AMJ9"/>
      <c r="AMK9"/>
    </row>
    <row r="10" spans="1:1025" x14ac:dyDescent="0.35">
      <c r="A10" s="87">
        <v>42186</v>
      </c>
      <c r="B10" s="88">
        <v>150925</v>
      </c>
      <c r="AMI10"/>
      <c r="AMJ10"/>
      <c r="AMK10"/>
    </row>
    <row r="11" spans="1:1025" x14ac:dyDescent="0.35">
      <c r="A11" s="87">
        <v>42217</v>
      </c>
      <c r="B11" s="88">
        <v>116117</v>
      </c>
      <c r="AMI11"/>
      <c r="AMJ11"/>
      <c r="AMK11"/>
    </row>
    <row r="12" spans="1:1025" x14ac:dyDescent="0.35">
      <c r="A12" s="87">
        <v>42248</v>
      </c>
      <c r="B12" s="88">
        <v>166407</v>
      </c>
      <c r="AMI12"/>
      <c r="AMJ12"/>
      <c r="AMK12"/>
    </row>
    <row r="13" spans="1:1025" x14ac:dyDescent="0.35">
      <c r="A13" s="87">
        <v>42278</v>
      </c>
      <c r="B13" s="88">
        <v>155822</v>
      </c>
      <c r="AMI13"/>
      <c r="AMJ13"/>
      <c r="AMK13"/>
    </row>
    <row r="14" spans="1:1025" x14ac:dyDescent="0.35">
      <c r="A14" s="87">
        <v>42309</v>
      </c>
      <c r="B14" s="88">
        <v>190167</v>
      </c>
      <c r="AMI14"/>
      <c r="AMJ14"/>
      <c r="AMK14"/>
    </row>
    <row r="15" spans="1:1025" x14ac:dyDescent="0.35">
      <c r="A15" s="87">
        <v>42339</v>
      </c>
      <c r="B15" s="88">
        <v>211798</v>
      </c>
      <c r="AMI15"/>
      <c r="AMJ15"/>
      <c r="AMK15"/>
    </row>
    <row r="16" spans="1:1025" x14ac:dyDescent="0.35">
      <c r="A16" s="87">
        <v>42370</v>
      </c>
      <c r="B16" s="88">
        <v>150892</v>
      </c>
      <c r="AMI16"/>
      <c r="AMJ16"/>
      <c r="AMK16"/>
    </row>
    <row r="17" spans="1:1025" x14ac:dyDescent="0.35">
      <c r="A17" s="87">
        <v>42401</v>
      </c>
      <c r="B17" s="88">
        <v>142928</v>
      </c>
      <c r="AMI17"/>
      <c r="AMJ17"/>
      <c r="AMK17"/>
    </row>
    <row r="18" spans="1:1025" x14ac:dyDescent="0.35">
      <c r="A18" s="87">
        <v>42430</v>
      </c>
      <c r="B18" s="88">
        <v>123326</v>
      </c>
      <c r="AMI18"/>
      <c r="AMJ18"/>
      <c r="AMK18"/>
    </row>
    <row r="19" spans="1:1025" x14ac:dyDescent="0.35">
      <c r="A19" s="87">
        <v>42461</v>
      </c>
      <c r="B19" s="88">
        <v>186928</v>
      </c>
      <c r="AMI19"/>
      <c r="AMJ19"/>
      <c r="AMK19"/>
    </row>
    <row r="20" spans="1:1025" x14ac:dyDescent="0.35">
      <c r="A20" s="87">
        <v>42491</v>
      </c>
      <c r="B20" s="88">
        <v>165092</v>
      </c>
      <c r="AMI20"/>
      <c r="AMJ20"/>
      <c r="AMK20"/>
    </row>
    <row r="21" spans="1:1025" x14ac:dyDescent="0.35">
      <c r="A21" s="87">
        <v>42522</v>
      </c>
      <c r="B21" s="88">
        <v>148580</v>
      </c>
      <c r="AMI21"/>
      <c r="AMJ21"/>
      <c r="AMK21"/>
    </row>
    <row r="22" spans="1:1025" x14ac:dyDescent="0.35">
      <c r="A22" s="87">
        <v>42552</v>
      </c>
      <c r="B22" s="88">
        <v>139050</v>
      </c>
      <c r="AMI22"/>
      <c r="AMJ22"/>
      <c r="AMK22"/>
    </row>
    <row r="23" spans="1:1025" x14ac:dyDescent="0.35">
      <c r="A23" s="87">
        <v>42583</v>
      </c>
      <c r="B23" s="88">
        <v>130638</v>
      </c>
      <c r="AMI23"/>
      <c r="AMJ23"/>
      <c r="AMK23"/>
    </row>
    <row r="24" spans="1:1025" x14ac:dyDescent="0.35">
      <c r="A24" s="87">
        <v>42614</v>
      </c>
      <c r="B24" s="88">
        <v>186418</v>
      </c>
      <c r="AMI24"/>
      <c r="AMJ24"/>
      <c r="AMK24"/>
    </row>
    <row r="25" spans="1:1025" x14ac:dyDescent="0.35">
      <c r="A25" s="87">
        <v>42644</v>
      </c>
      <c r="B25" s="88">
        <v>202308</v>
      </c>
      <c r="AMI25"/>
      <c r="AMJ25"/>
      <c r="AMK25"/>
    </row>
    <row r="26" spans="1:1025" x14ac:dyDescent="0.35">
      <c r="A26" s="87">
        <v>42675</v>
      </c>
      <c r="B26" s="88">
        <v>227881</v>
      </c>
      <c r="AMI26"/>
      <c r="AMJ26"/>
      <c r="AMK26"/>
    </row>
    <row r="27" spans="1:1025" x14ac:dyDescent="0.35">
      <c r="A27" s="87">
        <v>42705</v>
      </c>
      <c r="B27" s="88">
        <v>177617</v>
      </c>
      <c r="AMI27"/>
      <c r="AMJ27"/>
      <c r="AMK27"/>
    </row>
    <row r="28" spans="1:1025" x14ac:dyDescent="0.35">
      <c r="A28" s="87">
        <v>42736</v>
      </c>
      <c r="B28" s="88">
        <v>227665</v>
      </c>
      <c r="AMI28"/>
      <c r="AMJ28"/>
      <c r="AMK28"/>
    </row>
    <row r="29" spans="1:1025" x14ac:dyDescent="0.35">
      <c r="A29" s="87">
        <v>42767</v>
      </c>
      <c r="B29" s="88">
        <v>239241</v>
      </c>
      <c r="AMI29"/>
      <c r="AMJ29"/>
      <c r="AMK29"/>
    </row>
    <row r="30" spans="1:1025" x14ac:dyDescent="0.35">
      <c r="A30" s="87">
        <v>42795</v>
      </c>
      <c r="B30" s="88">
        <v>250351</v>
      </c>
      <c r="AMI30"/>
      <c r="AMJ30"/>
      <c r="AMK30"/>
    </row>
    <row r="31" spans="1:1025" x14ac:dyDescent="0.35">
      <c r="A31" s="87">
        <v>42826</v>
      </c>
      <c r="B31" s="88">
        <v>195812</v>
      </c>
      <c r="AMI31"/>
      <c r="AMJ31"/>
      <c r="AMK31"/>
    </row>
    <row r="32" spans="1:1025" x14ac:dyDescent="0.35">
      <c r="A32" s="87">
        <v>42856</v>
      </c>
      <c r="B32" s="88">
        <v>233553</v>
      </c>
      <c r="AMI32"/>
      <c r="AMJ32"/>
      <c r="AMK32"/>
    </row>
    <row r="33" spans="1:1025" x14ac:dyDescent="0.35">
      <c r="A33" s="87">
        <v>42887</v>
      </c>
      <c r="B33" s="88">
        <v>209837</v>
      </c>
      <c r="AMI33"/>
      <c r="AMJ33"/>
      <c r="AMK33"/>
    </row>
    <row r="34" spans="1:1025" x14ac:dyDescent="0.35">
      <c r="A34" s="87">
        <v>42917</v>
      </c>
      <c r="B34" s="88">
        <v>183651</v>
      </c>
      <c r="AMI34"/>
      <c r="AMJ34"/>
      <c r="AMK34"/>
    </row>
    <row r="35" spans="1:1025" x14ac:dyDescent="0.35">
      <c r="A35" s="87">
        <v>42948</v>
      </c>
      <c r="B35" s="88">
        <v>140470</v>
      </c>
      <c r="AMI35"/>
      <c r="AMJ35"/>
      <c r="AMK35"/>
    </row>
    <row r="36" spans="1:1025" x14ac:dyDescent="0.35">
      <c r="A36" s="87">
        <v>42979</v>
      </c>
      <c r="B36" s="88">
        <v>199171</v>
      </c>
      <c r="AMI36"/>
      <c r="AMJ36"/>
      <c r="AMK36"/>
    </row>
    <row r="37" spans="1:1025" x14ac:dyDescent="0.35">
      <c r="A37" s="87">
        <v>43009</v>
      </c>
      <c r="B37" s="88">
        <v>244172</v>
      </c>
      <c r="AMI37"/>
      <c r="AMJ37"/>
      <c r="AMK37"/>
    </row>
    <row r="38" spans="1:1025" x14ac:dyDescent="0.35">
      <c r="A38" s="87">
        <v>43040</v>
      </c>
      <c r="B38" s="88">
        <v>209214</v>
      </c>
      <c r="AMI38"/>
      <c r="AMJ38"/>
      <c r="AMK38"/>
    </row>
    <row r="39" spans="1:1025" x14ac:dyDescent="0.35">
      <c r="A39" s="87">
        <v>43070</v>
      </c>
      <c r="B39" s="88">
        <v>187054</v>
      </c>
      <c r="AMI39"/>
      <c r="AMJ39"/>
      <c r="AMK39"/>
    </row>
    <row r="40" spans="1:1025" x14ac:dyDescent="0.35">
      <c r="A40" s="87">
        <v>43101</v>
      </c>
      <c r="B40" s="88">
        <v>265142</v>
      </c>
      <c r="AMI40"/>
      <c r="AMJ40"/>
      <c r="AMK40"/>
    </row>
    <row r="41" spans="1:1025" x14ac:dyDescent="0.35">
      <c r="A41" s="87">
        <v>43132</v>
      </c>
      <c r="B41" s="88">
        <v>313158</v>
      </c>
      <c r="AMI41"/>
      <c r="AMJ41"/>
      <c r="AMK41"/>
    </row>
    <row r="42" spans="1:1025" x14ac:dyDescent="0.35">
      <c r="A42" s="87">
        <v>43160</v>
      </c>
      <c r="B42" s="88">
        <v>302333</v>
      </c>
      <c r="AMI42"/>
      <c r="AMJ42"/>
      <c r="AMK42"/>
    </row>
    <row r="43" spans="1:1025" x14ac:dyDescent="0.35">
      <c r="A43" s="87">
        <v>43191</v>
      </c>
      <c r="B43" s="88">
        <v>353846</v>
      </c>
      <c r="AMI43"/>
      <c r="AMJ43"/>
      <c r="AMK43"/>
    </row>
    <row r="44" spans="1:1025" x14ac:dyDescent="0.35">
      <c r="A44" s="87">
        <v>43221</v>
      </c>
      <c r="B44" s="88">
        <v>357516</v>
      </c>
      <c r="AMI44"/>
      <c r="AMJ44"/>
      <c r="AMK44"/>
    </row>
    <row r="45" spans="1:1025" x14ac:dyDescent="0.35">
      <c r="A45" s="87">
        <v>43252</v>
      </c>
      <c r="B45" s="88">
        <v>372611.4</v>
      </c>
      <c r="AMI45"/>
      <c r="AMJ45"/>
      <c r="AMK45"/>
    </row>
    <row r="46" spans="1:1025" x14ac:dyDescent="0.35">
      <c r="A46" s="87">
        <v>43282</v>
      </c>
      <c r="B46" s="88">
        <v>261856</v>
      </c>
      <c r="AMI46"/>
      <c r="AMJ46"/>
      <c r="AMK46"/>
    </row>
    <row r="47" spans="1:1025" x14ac:dyDescent="0.35">
      <c r="A47" s="87">
        <v>43313</v>
      </c>
      <c r="B47" s="88">
        <v>231426</v>
      </c>
      <c r="AMI47"/>
      <c r="AMJ47"/>
      <c r="AMK47"/>
    </row>
    <row r="48" spans="1:1025" x14ac:dyDescent="0.35">
      <c r="A48" s="87">
        <v>43344</v>
      </c>
      <c r="B48" s="88">
        <v>302060</v>
      </c>
      <c r="AMI48"/>
      <c r="AMJ48"/>
      <c r="AMK48"/>
    </row>
    <row r="49" spans="1:1025" x14ac:dyDescent="0.35">
      <c r="A49" s="87">
        <v>43374</v>
      </c>
      <c r="B49" s="88">
        <v>366761</v>
      </c>
      <c r="AMI49"/>
      <c r="AMJ49"/>
      <c r="AMK49"/>
    </row>
    <row r="50" spans="1:1025" x14ac:dyDescent="0.35">
      <c r="A50" s="87">
        <v>43405</v>
      </c>
      <c r="B50" s="88">
        <v>352125</v>
      </c>
      <c r="AMI50"/>
      <c r="AMJ50"/>
      <c r="AMK50"/>
    </row>
    <row r="51" spans="1:1025" x14ac:dyDescent="0.35">
      <c r="A51" s="87">
        <v>43435</v>
      </c>
      <c r="B51" s="88">
        <v>285175</v>
      </c>
      <c r="AMI51"/>
      <c r="AMJ51"/>
      <c r="AMK51"/>
    </row>
    <row r="52" spans="1:1025" x14ac:dyDescent="0.35">
      <c r="A52" s="87">
        <v>43466</v>
      </c>
      <c r="B52" s="88">
        <v>342478</v>
      </c>
      <c r="AMI52"/>
      <c r="AMJ52"/>
      <c r="AMK52"/>
    </row>
    <row r="53" spans="1:1025" x14ac:dyDescent="0.35">
      <c r="A53" s="87">
        <v>43497</v>
      </c>
      <c r="B53" s="88">
        <v>381287</v>
      </c>
      <c r="AMI53"/>
      <c r="AMJ53"/>
      <c r="AMK53"/>
    </row>
    <row r="54" spans="1:1025" x14ac:dyDescent="0.35">
      <c r="A54" s="87">
        <v>43525</v>
      </c>
      <c r="B54" s="88">
        <v>406055</v>
      </c>
      <c r="AMI54"/>
      <c r="AMJ54"/>
      <c r="AMK54"/>
    </row>
    <row r="55" spans="1:1025" x14ac:dyDescent="0.35">
      <c r="A55" s="87">
        <v>43556</v>
      </c>
      <c r="B55" s="88">
        <v>349669</v>
      </c>
      <c r="AMI55"/>
      <c r="AMJ55"/>
      <c r="AMK55"/>
    </row>
    <row r="56" spans="1:1025" x14ac:dyDescent="0.35">
      <c r="A56" s="87">
        <v>43586</v>
      </c>
      <c r="B56" s="88">
        <v>353216</v>
      </c>
      <c r="AMI56"/>
      <c r="AMJ56"/>
      <c r="AMK56"/>
    </row>
    <row r="57" spans="1:1025" x14ac:dyDescent="0.35">
      <c r="A57" s="87">
        <v>43617</v>
      </c>
      <c r="B57" s="88">
        <v>348728</v>
      </c>
      <c r="AMI57"/>
      <c r="AMJ57"/>
      <c r="AMK57"/>
    </row>
    <row r="58" spans="1:1025" x14ac:dyDescent="0.35">
      <c r="A58" s="87">
        <v>43647</v>
      </c>
      <c r="B58" s="88">
        <v>334468</v>
      </c>
      <c r="AMI58"/>
      <c r="AMJ58"/>
      <c r="AMK58"/>
    </row>
    <row r="59" spans="1:1025" x14ac:dyDescent="0.35">
      <c r="A59" s="87">
        <v>43678</v>
      </c>
      <c r="B59" s="88">
        <v>248361</v>
      </c>
      <c r="AMI59"/>
      <c r="AMJ59"/>
      <c r="AMK59"/>
    </row>
    <row r="60" spans="1:1025" x14ac:dyDescent="0.35">
      <c r="A60" s="87">
        <v>43709</v>
      </c>
      <c r="B60" s="88">
        <v>356586</v>
      </c>
      <c r="AMI60"/>
      <c r="AMJ60"/>
      <c r="AMK60"/>
    </row>
    <row r="61" spans="1:1025" x14ac:dyDescent="0.35">
      <c r="A61" s="87">
        <v>43739</v>
      </c>
      <c r="B61" s="88">
        <v>430965</v>
      </c>
      <c r="AMI61"/>
      <c r="AMJ61"/>
      <c r="AMK61"/>
    </row>
    <row r="62" spans="1:1025" x14ac:dyDescent="0.35">
      <c r="A62" s="87">
        <v>43770</v>
      </c>
      <c r="B62" s="88">
        <v>351060</v>
      </c>
      <c r="AMI62"/>
      <c r="AMJ62"/>
      <c r="AMK62"/>
    </row>
    <row r="63" spans="1:1025" x14ac:dyDescent="0.35">
      <c r="A63" s="87">
        <v>43800</v>
      </c>
      <c r="B63" s="88">
        <v>269772</v>
      </c>
      <c r="AMI63"/>
      <c r="AMJ63"/>
      <c r="AMK63"/>
    </row>
    <row r="64" spans="1:1025" x14ac:dyDescent="0.35">
      <c r="A64" s="87">
        <v>43831</v>
      </c>
      <c r="B64" s="88">
        <v>454684</v>
      </c>
      <c r="AMI64"/>
      <c r="AMJ64"/>
      <c r="AMK64"/>
    </row>
    <row r="65" spans="1:1025" x14ac:dyDescent="0.35">
      <c r="A65" s="87">
        <v>43862</v>
      </c>
      <c r="B65" s="88">
        <v>452674</v>
      </c>
      <c r="AMI65"/>
      <c r="AMJ65"/>
      <c r="AMK65"/>
    </row>
    <row r="66" spans="1:1025" x14ac:dyDescent="0.35">
      <c r="A66" s="87">
        <v>43891</v>
      </c>
      <c r="B66" s="88">
        <v>424101</v>
      </c>
      <c r="AMI66"/>
      <c r="AMJ66"/>
      <c r="AMK66"/>
    </row>
    <row r="67" spans="1:1025" x14ac:dyDescent="0.35">
      <c r="A67" s="87">
        <v>43922</v>
      </c>
      <c r="B67" s="88">
        <v>457392</v>
      </c>
      <c r="AMI67"/>
      <c r="AMJ67"/>
      <c r="AMK67"/>
    </row>
    <row r="68" spans="1:1025" x14ac:dyDescent="0.35">
      <c r="A68" s="87">
        <v>43952</v>
      </c>
      <c r="B68" s="88">
        <v>423758</v>
      </c>
      <c r="AMI68"/>
      <c r="AMJ68"/>
      <c r="AMK68"/>
    </row>
    <row r="69" spans="1:1025" x14ac:dyDescent="0.35">
      <c r="A69" s="87">
        <v>43983</v>
      </c>
      <c r="B69" s="88">
        <v>371329</v>
      </c>
      <c r="AMI69"/>
      <c r="AMJ69"/>
      <c r="AMK69"/>
    </row>
    <row r="70" spans="1:1025" x14ac:dyDescent="0.35">
      <c r="A70" s="87">
        <v>44013</v>
      </c>
      <c r="B70" s="88">
        <v>293642</v>
      </c>
      <c r="AMI70"/>
      <c r="AMJ70"/>
      <c r="AMK70"/>
    </row>
    <row r="71" spans="1:1025" x14ac:dyDescent="0.35">
      <c r="A71" s="87">
        <v>44044</v>
      </c>
      <c r="B71" s="88">
        <v>356407</v>
      </c>
      <c r="AMI71"/>
      <c r="AMJ71"/>
      <c r="AMK71"/>
    </row>
    <row r="72" spans="1:1025" x14ac:dyDescent="0.35">
      <c r="A72" s="87">
        <v>44075</v>
      </c>
      <c r="B72" s="88">
        <v>458165</v>
      </c>
      <c r="AMI72"/>
      <c r="AMJ72"/>
      <c r="AMK72"/>
    </row>
    <row r="73" spans="1:1025" x14ac:dyDescent="0.35">
      <c r="A73" s="87">
        <v>44105</v>
      </c>
      <c r="B73" s="88">
        <v>496489</v>
      </c>
      <c r="AMI73"/>
      <c r="AMJ73"/>
      <c r="AMK73"/>
    </row>
    <row r="74" spans="1:1025" x14ac:dyDescent="0.35">
      <c r="A74" s="87">
        <v>44136</v>
      </c>
      <c r="B74" s="88">
        <v>418801</v>
      </c>
      <c r="AMI74"/>
      <c r="AMJ74"/>
      <c r="AMK74"/>
    </row>
    <row r="75" spans="1:1025" x14ac:dyDescent="0.35">
      <c r="A75" s="87">
        <v>44166</v>
      </c>
      <c r="B75" s="88">
        <v>361825</v>
      </c>
      <c r="AMI75"/>
      <c r="AMJ75"/>
      <c r="AMK75"/>
    </row>
    <row r="76" spans="1:1025" x14ac:dyDescent="0.35">
      <c r="A76" s="87">
        <v>44197</v>
      </c>
      <c r="B76" s="88">
        <v>382295</v>
      </c>
      <c r="AMI76"/>
      <c r="AMJ76"/>
      <c r="AMK76"/>
    </row>
    <row r="77" spans="1:1025" x14ac:dyDescent="0.35">
      <c r="A77" s="87">
        <v>44228</v>
      </c>
      <c r="B77" s="88">
        <v>437026</v>
      </c>
      <c r="AMI77"/>
      <c r="AMJ77"/>
      <c r="AMK77"/>
    </row>
    <row r="78" spans="1:1025" x14ac:dyDescent="0.35">
      <c r="A78" s="87">
        <v>44256</v>
      </c>
      <c r="B78" s="88">
        <v>456920</v>
      </c>
      <c r="AMI78"/>
      <c r="AMJ78"/>
      <c r="AMK78"/>
    </row>
    <row r="79" spans="1:1025" x14ac:dyDescent="0.35">
      <c r="A79" s="87">
        <v>44287</v>
      </c>
      <c r="B79" s="88">
        <v>399501</v>
      </c>
      <c r="AMI79"/>
      <c r="AMJ79"/>
      <c r="AMK79"/>
    </row>
    <row r="80" spans="1:1025" x14ac:dyDescent="0.35">
      <c r="A80" s="87">
        <v>44317</v>
      </c>
      <c r="B80" s="88">
        <v>398100</v>
      </c>
      <c r="AMI80"/>
      <c r="AMJ80"/>
      <c r="AMK80"/>
    </row>
    <row r="81" spans="1:1025" x14ac:dyDescent="0.35">
      <c r="A81" s="87">
        <v>44348</v>
      </c>
      <c r="B81" s="88">
        <v>363870</v>
      </c>
      <c r="AMI81"/>
      <c r="AMJ81"/>
      <c r="AMK81"/>
    </row>
    <row r="82" spans="1:1025" x14ac:dyDescent="0.35">
      <c r="A82" s="87">
        <v>44378</v>
      </c>
      <c r="B82" s="88">
        <v>323795</v>
      </c>
      <c r="AMI82"/>
      <c r="AMJ82"/>
      <c r="AMK82"/>
    </row>
    <row r="83" spans="1:1025" x14ac:dyDescent="0.35">
      <c r="A83" s="87">
        <v>44409</v>
      </c>
      <c r="B83" s="88">
        <v>250366</v>
      </c>
      <c r="AMI83"/>
      <c r="AMJ83"/>
      <c r="AMK83"/>
    </row>
    <row r="84" spans="1:1025" x14ac:dyDescent="0.35">
      <c r="A84" s="87">
        <v>44440</v>
      </c>
      <c r="B84" s="88">
        <v>351813</v>
      </c>
      <c r="AMI84"/>
      <c r="AMJ84"/>
      <c r="AMK84"/>
    </row>
    <row r="85" spans="1:1025" x14ac:dyDescent="0.35">
      <c r="A85" s="87">
        <v>44470</v>
      </c>
      <c r="B85" s="88">
        <v>377008</v>
      </c>
      <c r="AMI85"/>
      <c r="AMJ85"/>
      <c r="AMK85"/>
    </row>
    <row r="86" spans="1:1025" x14ac:dyDescent="0.35">
      <c r="A86" s="87">
        <v>44501</v>
      </c>
      <c r="B86" s="88">
        <v>379979</v>
      </c>
      <c r="AMI86"/>
      <c r="AMJ86"/>
      <c r="AMK86"/>
    </row>
    <row r="87" spans="1:1025" x14ac:dyDescent="0.35">
      <c r="A87" s="87">
        <v>44531</v>
      </c>
      <c r="B87" s="88">
        <v>284604</v>
      </c>
      <c r="AMI87"/>
      <c r="AMJ87"/>
      <c r="AMK87"/>
    </row>
    <row r="88" spans="1:1025" x14ac:dyDescent="0.35">
      <c r="A88" s="87">
        <v>44562</v>
      </c>
      <c r="B88" s="88">
        <v>314110</v>
      </c>
      <c r="AMI88"/>
      <c r="AMJ88"/>
      <c r="AMK88"/>
    </row>
    <row r="89" spans="1:1025" x14ac:dyDescent="0.35">
      <c r="A89" s="87">
        <v>44593</v>
      </c>
      <c r="B89" s="88">
        <v>356885</v>
      </c>
      <c r="AMI89"/>
      <c r="AMJ89"/>
      <c r="AMK89"/>
    </row>
    <row r="90" spans="1:1025" x14ac:dyDescent="0.35">
      <c r="A90" s="87">
        <v>44621</v>
      </c>
      <c r="B90" s="88">
        <v>433875</v>
      </c>
      <c r="AMI90"/>
      <c r="AMJ90"/>
      <c r="AMK90"/>
    </row>
    <row r="91" spans="1:1025" x14ac:dyDescent="0.35">
      <c r="A91" s="87">
        <v>44652</v>
      </c>
      <c r="B91" s="88">
        <v>338871</v>
      </c>
      <c r="AMI91"/>
      <c r="AMJ91"/>
      <c r="AMK91"/>
    </row>
    <row r="92" spans="1:1025" x14ac:dyDescent="0.35">
      <c r="A92" s="87">
        <v>44682</v>
      </c>
      <c r="B92" s="88">
        <v>349826</v>
      </c>
      <c r="AMI92"/>
      <c r="AMJ92"/>
      <c r="AMK92"/>
    </row>
    <row r="93" spans="1:1025" x14ac:dyDescent="0.35">
      <c r="A93" s="87">
        <v>44713</v>
      </c>
      <c r="B93" s="88">
        <v>366727</v>
      </c>
      <c r="AMI93"/>
      <c r="AMJ93"/>
      <c r="AMK93"/>
    </row>
    <row r="94" spans="1:1025" x14ac:dyDescent="0.35">
      <c r="A94" s="87">
        <v>44743</v>
      </c>
      <c r="B94" s="88">
        <v>295816</v>
      </c>
      <c r="AMI94"/>
      <c r="AMJ94"/>
      <c r="AMK94"/>
    </row>
    <row r="95" spans="1:1025" x14ac:dyDescent="0.35">
      <c r="A95" s="87">
        <v>44774</v>
      </c>
      <c r="B95" s="88">
        <v>235824</v>
      </c>
      <c r="AMI95"/>
      <c r="AMJ95"/>
      <c r="AMK95"/>
    </row>
    <row r="96" spans="1:1025" x14ac:dyDescent="0.35">
      <c r="A96" s="87">
        <v>44805</v>
      </c>
      <c r="B96" s="88">
        <v>309099</v>
      </c>
      <c r="AMI96"/>
      <c r="AMJ96"/>
      <c r="AMK96"/>
    </row>
    <row r="97" spans="1:1025" x14ac:dyDescent="0.35">
      <c r="A97" s="87">
        <v>44835</v>
      </c>
      <c r="B97" s="88">
        <v>301944</v>
      </c>
      <c r="AMI97"/>
      <c r="AMJ97"/>
      <c r="AMK97"/>
    </row>
    <row r="98" spans="1:1025" x14ac:dyDescent="0.35">
      <c r="A98" s="87">
        <v>44866</v>
      </c>
      <c r="B98" s="88">
        <v>445496</v>
      </c>
      <c r="AMI98"/>
      <c r="AMJ98"/>
      <c r="AMK98"/>
    </row>
    <row r="99" spans="1:1025" x14ac:dyDescent="0.35">
      <c r="A99" s="87">
        <v>44896</v>
      </c>
      <c r="B99" s="89">
        <v>252475</v>
      </c>
      <c r="AMI99"/>
      <c r="AMJ99"/>
      <c r="AMK99"/>
    </row>
    <row r="100" spans="1:1025" x14ac:dyDescent="0.35">
      <c r="A100" s="87">
        <v>44927</v>
      </c>
      <c r="B100" s="89">
        <v>304091</v>
      </c>
      <c r="AMI100"/>
      <c r="AMJ100"/>
      <c r="AMK100"/>
    </row>
    <row r="101" spans="1:1025" x14ac:dyDescent="0.35">
      <c r="A101" s="87">
        <v>44958</v>
      </c>
      <c r="B101" s="89">
        <v>439122</v>
      </c>
      <c r="AMI101"/>
      <c r="AMJ101"/>
      <c r="AMK101"/>
    </row>
    <row r="102" spans="1:1025" x14ac:dyDescent="0.35">
      <c r="A102" s="90">
        <v>44986</v>
      </c>
      <c r="B102" s="89">
        <v>441653</v>
      </c>
      <c r="AMI102"/>
      <c r="AMJ102"/>
      <c r="AMK102"/>
    </row>
    <row r="103" spans="1:1025" x14ac:dyDescent="0.35">
      <c r="A103" s="87">
        <v>45017</v>
      </c>
      <c r="B103" s="89">
        <v>331164</v>
      </c>
      <c r="AMI103"/>
      <c r="AMJ103"/>
      <c r="AMK103"/>
    </row>
    <row r="104" spans="1:1025" x14ac:dyDescent="0.35">
      <c r="A104" s="87">
        <v>45048</v>
      </c>
      <c r="B104" s="89">
        <v>349581</v>
      </c>
      <c r="AMI104"/>
      <c r="AMJ104"/>
      <c r="AMK104"/>
    </row>
    <row r="105" spans="1:1025" x14ac:dyDescent="0.35">
      <c r="A105" s="90">
        <v>45079</v>
      </c>
      <c r="B105" s="89">
        <v>513802</v>
      </c>
      <c r="AMI105"/>
      <c r="AMJ105"/>
      <c r="AMK105"/>
    </row>
    <row r="106" spans="1:1025" x14ac:dyDescent="0.35">
      <c r="A106" s="90">
        <v>45109</v>
      </c>
      <c r="B106" s="89">
        <v>329151</v>
      </c>
      <c r="AMI106"/>
      <c r="AMJ106"/>
      <c r="AMK106"/>
    </row>
    <row r="107" spans="1:1025" x14ac:dyDescent="0.35">
      <c r="A107" s="90">
        <v>45140</v>
      </c>
      <c r="B107" s="89">
        <v>274576</v>
      </c>
      <c r="AMI107"/>
      <c r="AMJ107"/>
      <c r="AMK107"/>
    </row>
    <row r="108" spans="1:1025" x14ac:dyDescent="0.35">
      <c r="A108" s="90">
        <v>45171</v>
      </c>
      <c r="B108" s="89">
        <v>398560</v>
      </c>
      <c r="AMI108"/>
      <c r="AMJ108"/>
      <c r="AMK108"/>
    </row>
    <row r="109" spans="1:1025" x14ac:dyDescent="0.35">
      <c r="A109" s="90">
        <v>45201</v>
      </c>
      <c r="B109" s="89">
        <v>402293</v>
      </c>
      <c r="AMI109"/>
      <c r="AMJ109"/>
      <c r="AMK109"/>
    </row>
    <row r="110" spans="1:1025" x14ac:dyDescent="0.35">
      <c r="A110" s="90">
        <v>45232</v>
      </c>
      <c r="B110" s="89">
        <v>435200</v>
      </c>
    </row>
    <row r="111" spans="1:1025" x14ac:dyDescent="0.35">
      <c r="A111" s="90">
        <v>45262</v>
      </c>
      <c r="B111" s="89">
        <v>368752</v>
      </c>
    </row>
    <row r="112" spans="1:1025" x14ac:dyDescent="0.35">
      <c r="A112" s="90">
        <v>45293</v>
      </c>
      <c r="B112" s="89">
        <v>460472</v>
      </c>
    </row>
    <row r="113" spans="1:2" x14ac:dyDescent="0.35">
      <c r="A113" s="90">
        <v>45324</v>
      </c>
      <c r="B113" s="89">
        <v>498652</v>
      </c>
    </row>
    <row r="114" spans="1:2" x14ac:dyDescent="0.35">
      <c r="A114" s="90">
        <v>45353</v>
      </c>
      <c r="B114" s="89">
        <v>479142</v>
      </c>
    </row>
    <row r="115" spans="1:2" x14ac:dyDescent="0.35">
      <c r="A115" s="90">
        <v>45384</v>
      </c>
      <c r="B115" s="89">
        <v>520424</v>
      </c>
    </row>
    <row r="116" spans="1:2" x14ac:dyDescent="0.35">
      <c r="A116" s="90">
        <v>45414</v>
      </c>
      <c r="B116" s="89">
        <v>509328</v>
      </c>
    </row>
    <row r="117" spans="1:2" x14ac:dyDescent="0.35">
      <c r="A117" s="90">
        <v>45445</v>
      </c>
      <c r="B117" s="89">
        <v>531382</v>
      </c>
    </row>
    <row r="118" spans="1:2" x14ac:dyDescent="0.35">
      <c r="A118" s="90">
        <v>45475</v>
      </c>
      <c r="B118" s="89">
        <v>436442</v>
      </c>
    </row>
    <row r="119" spans="1:2" x14ac:dyDescent="0.35">
      <c r="A119" s="90">
        <v>45506</v>
      </c>
      <c r="B119" s="89">
        <v>276859</v>
      </c>
    </row>
    <row r="120" spans="1:2" x14ac:dyDescent="0.35">
      <c r="A120" s="90">
        <v>45537</v>
      </c>
      <c r="B120" s="89">
        <v>441414</v>
      </c>
    </row>
    <row r="121" spans="1:2" x14ac:dyDescent="0.35">
      <c r="A121" s="90">
        <v>45567</v>
      </c>
      <c r="B121" s="89">
        <v>503182</v>
      </c>
    </row>
    <row r="122" spans="1:2" x14ac:dyDescent="0.35">
      <c r="A122" s="90">
        <v>45598</v>
      </c>
      <c r="B122" s="89">
        <v>490394</v>
      </c>
    </row>
    <row r="123" spans="1:2" x14ac:dyDescent="0.35">
      <c r="A123" s="90">
        <v>45628</v>
      </c>
      <c r="B123" s="89">
        <v>387388</v>
      </c>
    </row>
    <row r="124" spans="1:2" x14ac:dyDescent="0.35">
      <c r="A124" s="90">
        <v>45659</v>
      </c>
      <c r="B124" s="89">
        <v>431752</v>
      </c>
    </row>
    <row r="125" spans="1:2" x14ac:dyDescent="0.35">
      <c r="A125" s="90">
        <v>45690</v>
      </c>
      <c r="B125" s="89">
        <v>454839</v>
      </c>
    </row>
    <row r="126" spans="1:2" x14ac:dyDescent="0.35">
      <c r="A126" s="90">
        <v>45718</v>
      </c>
      <c r="B126" s="89">
        <v>503580</v>
      </c>
    </row>
    <row r="127" spans="1:2" x14ac:dyDescent="0.35">
      <c r="A127" s="90">
        <v>45749</v>
      </c>
      <c r="B127" s="89">
        <v>397733</v>
      </c>
    </row>
    <row r="128" spans="1:2" x14ac:dyDescent="0.35">
      <c r="A128" s="90">
        <v>45779</v>
      </c>
      <c r="B128" s="89">
        <v>432924</v>
      </c>
    </row>
    <row r="129" spans="1:2" x14ac:dyDescent="0.35">
      <c r="A129" s="90">
        <v>45810</v>
      </c>
      <c r="B129" s="89">
        <v>404270</v>
      </c>
    </row>
    <row r="130" spans="1:2" x14ac:dyDescent="0.35">
      <c r="A130" s="90">
        <v>45840</v>
      </c>
      <c r="B130" s="89">
        <v>369831</v>
      </c>
    </row>
    <row r="131" spans="1:2" x14ac:dyDescent="0.35">
      <c r="A131" s="90">
        <v>45871</v>
      </c>
      <c r="B131" s="89">
        <v>265583</v>
      </c>
    </row>
    <row r="132" spans="1:2" x14ac:dyDescent="0.35">
      <c r="A132" s="90">
        <v>45902</v>
      </c>
      <c r="B132" s="89">
        <v>397036</v>
      </c>
    </row>
    <row r="133" spans="1:2" x14ac:dyDescent="0.35">
      <c r="A133" s="90">
        <v>45931</v>
      </c>
      <c r="B133" s="89">
        <v>358041</v>
      </c>
    </row>
  </sheetData>
  <mergeCells count="1">
    <mergeCell ref="A1:B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5"/>
  <sheetViews>
    <sheetView zoomScale="80" zoomScaleNormal="80" workbookViewId="0">
      <selection activeCell="K15" sqref="K15"/>
    </sheetView>
  </sheetViews>
  <sheetFormatPr baseColWidth="10" defaultColWidth="8.90625" defaultRowHeight="14.5" x14ac:dyDescent="0.35"/>
  <cols>
    <col min="1" max="13" width="10.54296875" style="4" customWidth="1"/>
    <col min="14" max="14" width="11.6328125" style="4" customWidth="1"/>
    <col min="15" max="1025" width="10.54296875" style="4" customWidth="1"/>
    <col min="1026" max="1026" width="8.90625" customWidth="1"/>
  </cols>
  <sheetData>
    <row r="1" spans="1:14" ht="23.5" x14ac:dyDescent="0.55000000000000004">
      <c r="A1" s="183" t="s">
        <v>16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3" spans="1:14" x14ac:dyDescent="0.35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27</v>
      </c>
      <c r="L3" s="6" t="s">
        <v>28</v>
      </c>
      <c r="M3" s="6" t="s">
        <v>29</v>
      </c>
      <c r="N3" s="6" t="s">
        <v>30</v>
      </c>
    </row>
    <row r="4" spans="1:14" x14ac:dyDescent="0.35">
      <c r="A4" s="7" t="s">
        <v>31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229508</v>
      </c>
      <c r="N4" s="8">
        <v>229508</v>
      </c>
    </row>
    <row r="5" spans="1:14" x14ac:dyDescent="0.35">
      <c r="A5" s="7" t="s">
        <v>32</v>
      </c>
      <c r="B5" s="8">
        <v>44346</v>
      </c>
      <c r="C5" s="8">
        <v>43938</v>
      </c>
      <c r="D5" s="8">
        <v>77426</v>
      </c>
      <c r="E5" s="8">
        <v>44894</v>
      </c>
      <c r="F5" s="8">
        <v>47682</v>
      </c>
      <c r="G5" s="8">
        <v>21982</v>
      </c>
      <c r="H5" s="8">
        <v>35999</v>
      </c>
      <c r="I5" s="8">
        <v>26717</v>
      </c>
      <c r="J5" s="8">
        <v>39797</v>
      </c>
      <c r="K5" s="8">
        <v>44895</v>
      </c>
      <c r="L5" s="8">
        <v>47449</v>
      </c>
      <c r="M5" s="8">
        <v>45316</v>
      </c>
      <c r="N5" s="8">
        <f t="shared" ref="N5:N12" si="0">SUM(B5:M5)</f>
        <v>520441</v>
      </c>
    </row>
    <row r="6" spans="1:14" x14ac:dyDescent="0.35">
      <c r="A6" s="7" t="s">
        <v>33</v>
      </c>
      <c r="B6" s="8">
        <v>39121</v>
      </c>
      <c r="C6" s="8">
        <v>38883</v>
      </c>
      <c r="D6" s="8">
        <v>36936</v>
      </c>
      <c r="E6" s="8">
        <v>53812</v>
      </c>
      <c r="F6" s="8">
        <v>47128</v>
      </c>
      <c r="G6" s="8">
        <v>45166</v>
      </c>
      <c r="H6" s="8">
        <v>44569</v>
      </c>
      <c r="I6" s="8">
        <v>39913</v>
      </c>
      <c r="J6" s="8">
        <v>64623</v>
      </c>
      <c r="K6" s="8">
        <v>73309</v>
      </c>
      <c r="L6" s="8">
        <v>60160</v>
      </c>
      <c r="M6" s="8">
        <v>51436</v>
      </c>
      <c r="N6" s="8">
        <f t="shared" si="0"/>
        <v>595056</v>
      </c>
    </row>
    <row r="7" spans="1:14" x14ac:dyDescent="0.35">
      <c r="A7" s="7" t="s">
        <v>34</v>
      </c>
      <c r="B7" s="8">
        <v>68525</v>
      </c>
      <c r="C7" s="8">
        <v>71611</v>
      </c>
      <c r="D7" s="8">
        <v>85417</v>
      </c>
      <c r="E7" s="8">
        <v>67728</v>
      </c>
      <c r="F7" s="8">
        <v>81025</v>
      </c>
      <c r="G7" s="8">
        <v>74467</v>
      </c>
      <c r="H7" s="8">
        <v>67271</v>
      </c>
      <c r="I7" s="8">
        <v>51754</v>
      </c>
      <c r="J7" s="8">
        <v>77772</v>
      </c>
      <c r="K7" s="8">
        <v>95513</v>
      </c>
      <c r="L7" s="8">
        <v>71741</v>
      </c>
      <c r="M7" s="8">
        <v>67860</v>
      </c>
      <c r="N7" s="8">
        <f t="shared" si="0"/>
        <v>880684</v>
      </c>
    </row>
    <row r="8" spans="1:14" x14ac:dyDescent="0.35">
      <c r="A8" s="7" t="s">
        <v>35</v>
      </c>
      <c r="B8" s="8">
        <v>93542</v>
      </c>
      <c r="C8" s="8">
        <v>114230</v>
      </c>
      <c r="D8" s="8">
        <v>113060</v>
      </c>
      <c r="E8" s="8">
        <v>131561</v>
      </c>
      <c r="F8" s="8">
        <v>135566</v>
      </c>
      <c r="G8" s="8">
        <f>75642*1.27</f>
        <v>96065.34</v>
      </c>
      <c r="H8" s="8">
        <v>89991</v>
      </c>
      <c r="I8" s="8">
        <v>84502</v>
      </c>
      <c r="J8" s="8">
        <v>117800</v>
      </c>
      <c r="K8" s="8">
        <v>141531</v>
      </c>
      <c r="L8" s="8">
        <v>132761</v>
      </c>
      <c r="M8" s="8">
        <v>104649</v>
      </c>
      <c r="N8" s="8">
        <f t="shared" si="0"/>
        <v>1355258.3399999999</v>
      </c>
    </row>
    <row r="9" spans="1:14" x14ac:dyDescent="0.35">
      <c r="A9" s="7" t="s">
        <v>36</v>
      </c>
      <c r="B9" s="8">
        <v>129257</v>
      </c>
      <c r="C9" s="8">
        <v>144022</v>
      </c>
      <c r="D9" s="8">
        <v>153278</v>
      </c>
      <c r="E9" s="8">
        <v>133369</v>
      </c>
      <c r="F9" s="8">
        <v>140113</v>
      </c>
      <c r="G9" s="8">
        <v>141042</v>
      </c>
      <c r="H9" s="8">
        <v>133013</v>
      </c>
      <c r="I9" s="8">
        <v>94602</v>
      </c>
      <c r="J9" s="8">
        <v>145784</v>
      </c>
      <c r="K9" s="8">
        <v>176653</v>
      </c>
      <c r="L9" s="8">
        <v>147704</v>
      </c>
      <c r="M9" s="8">
        <v>107349</v>
      </c>
      <c r="N9" s="8">
        <f t="shared" si="0"/>
        <v>1646186</v>
      </c>
    </row>
    <row r="10" spans="1:14" x14ac:dyDescent="0.35">
      <c r="A10" s="7" t="s">
        <v>37</v>
      </c>
      <c r="B10" s="8">
        <v>167413</v>
      </c>
      <c r="C10" s="8">
        <v>162196</v>
      </c>
      <c r="D10" s="8">
        <v>160711</v>
      </c>
      <c r="E10" s="8">
        <v>159960</v>
      </c>
      <c r="F10" s="8">
        <v>150499</v>
      </c>
      <c r="G10" s="8">
        <v>129849</v>
      </c>
      <c r="H10" s="8">
        <v>106794</v>
      </c>
      <c r="I10" s="8">
        <v>109110</v>
      </c>
      <c r="J10" s="8">
        <v>107646</v>
      </c>
      <c r="K10" s="8">
        <v>170668</v>
      </c>
      <c r="L10" s="8">
        <v>151432</v>
      </c>
      <c r="M10" s="8">
        <v>125901</v>
      </c>
      <c r="N10" s="8">
        <f t="shared" si="0"/>
        <v>1702179</v>
      </c>
    </row>
    <row r="11" spans="1:14" x14ac:dyDescent="0.35">
      <c r="A11" s="9">
        <v>2021</v>
      </c>
      <c r="B11" s="8">
        <v>129892</v>
      </c>
      <c r="C11" s="8">
        <v>153863</v>
      </c>
      <c r="D11" s="8">
        <v>167006</v>
      </c>
      <c r="E11" s="8">
        <v>150611</v>
      </c>
      <c r="F11" s="8">
        <v>151232</v>
      </c>
      <c r="G11" s="8">
        <v>141295</v>
      </c>
      <c r="H11" s="8">
        <v>126707</v>
      </c>
      <c r="I11" s="8">
        <v>89233</v>
      </c>
      <c r="J11" s="8">
        <v>128262</v>
      </c>
      <c r="K11" s="8">
        <v>140252</v>
      </c>
      <c r="L11" s="8">
        <v>139467</v>
      </c>
      <c r="M11" s="8">
        <v>107244</v>
      </c>
      <c r="N11" s="8">
        <f t="shared" si="0"/>
        <v>1625064</v>
      </c>
    </row>
    <row r="12" spans="1:14" x14ac:dyDescent="0.35">
      <c r="A12" s="9">
        <v>2022</v>
      </c>
      <c r="B12" s="8">
        <v>120840</v>
      </c>
      <c r="C12" s="10">
        <v>132400</v>
      </c>
      <c r="D12" s="10">
        <v>158697</v>
      </c>
      <c r="E12" s="10">
        <v>125917</v>
      </c>
      <c r="F12" s="10">
        <v>134650</v>
      </c>
      <c r="G12" s="10">
        <v>140028</v>
      </c>
      <c r="H12" s="8">
        <v>111919</v>
      </c>
      <c r="I12" s="8">
        <v>83507</v>
      </c>
      <c r="J12" s="8">
        <v>107403</v>
      </c>
      <c r="K12" s="8">
        <v>104771</v>
      </c>
      <c r="L12" s="8">
        <v>229450</v>
      </c>
      <c r="M12" s="8">
        <v>92532</v>
      </c>
      <c r="N12" s="8">
        <f t="shared" si="0"/>
        <v>1542114</v>
      </c>
    </row>
    <row r="13" spans="1:14" x14ac:dyDescent="0.35">
      <c r="A13" s="9">
        <v>2023</v>
      </c>
      <c r="B13" s="8">
        <v>110679</v>
      </c>
      <c r="C13" s="8">
        <v>199390</v>
      </c>
      <c r="D13" s="8">
        <v>163105</v>
      </c>
      <c r="E13" s="10">
        <v>125602</v>
      </c>
      <c r="F13" s="10">
        <v>137678</v>
      </c>
      <c r="G13" s="10">
        <v>134938</v>
      </c>
      <c r="H13" s="8">
        <v>108282</v>
      </c>
      <c r="I13" s="8">
        <v>100075</v>
      </c>
      <c r="J13" s="8">
        <v>147569</v>
      </c>
      <c r="K13" s="8">
        <v>142053</v>
      </c>
      <c r="L13" s="8">
        <v>166587</v>
      </c>
      <c r="M13" s="8">
        <v>135412</v>
      </c>
      <c r="N13" s="8">
        <f>SUM(B13:M13)</f>
        <v>1671370</v>
      </c>
    </row>
    <row r="14" spans="1:14" x14ac:dyDescent="0.35">
      <c r="A14" s="9">
        <v>2024</v>
      </c>
      <c r="B14" s="178">
        <v>163352</v>
      </c>
      <c r="C14" s="178">
        <v>172213</v>
      </c>
      <c r="D14" s="178">
        <v>169397</v>
      </c>
      <c r="E14" s="179">
        <v>188571</v>
      </c>
      <c r="F14" s="179">
        <v>193471</v>
      </c>
      <c r="G14" s="179">
        <v>190920</v>
      </c>
      <c r="H14" s="178">
        <v>178183</v>
      </c>
      <c r="I14" s="178">
        <v>107751</v>
      </c>
      <c r="J14" s="178">
        <v>171241</v>
      </c>
      <c r="K14" s="178">
        <v>200557</v>
      </c>
      <c r="L14" s="178">
        <v>198816</v>
      </c>
      <c r="M14" s="178">
        <v>142998</v>
      </c>
      <c r="N14" s="178">
        <f>SUM(B14:M14)</f>
        <v>2077470</v>
      </c>
    </row>
    <row r="15" spans="1:14" x14ac:dyDescent="0.35">
      <c r="A15" s="177">
        <v>2025</v>
      </c>
      <c r="B15" s="180">
        <v>167437</v>
      </c>
      <c r="C15" s="180">
        <v>177372</v>
      </c>
      <c r="D15" s="180">
        <v>186652</v>
      </c>
      <c r="E15" s="180">
        <v>147418</v>
      </c>
      <c r="F15" s="180">
        <v>164493</v>
      </c>
      <c r="G15" s="180">
        <v>165438</v>
      </c>
      <c r="H15" s="180">
        <v>135729</v>
      </c>
      <c r="I15" s="180">
        <v>96838</v>
      </c>
      <c r="J15" s="180">
        <v>157996</v>
      </c>
      <c r="K15" s="180">
        <v>122268</v>
      </c>
      <c r="L15" s="180"/>
      <c r="M15" s="180"/>
      <c r="N15" s="180"/>
    </row>
  </sheetData>
  <mergeCells count="1">
    <mergeCell ref="A1:N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3"/>
  <sheetViews>
    <sheetView zoomScale="70" zoomScaleNormal="70" workbookViewId="0">
      <selection activeCell="A133" sqref="A133:C133"/>
    </sheetView>
  </sheetViews>
  <sheetFormatPr baseColWidth="10" defaultRowHeight="14.5" x14ac:dyDescent="0.35"/>
  <cols>
    <col min="1" max="1" width="12.54296875" style="13" customWidth="1"/>
    <col min="2" max="2" width="18" style="14" bestFit="1" customWidth="1"/>
    <col min="3" max="3" width="15.54296875" style="14" bestFit="1" customWidth="1"/>
  </cols>
  <sheetData>
    <row r="1" spans="1:7" ht="21" x14ac:dyDescent="0.5">
      <c r="A1" s="184" t="s">
        <v>2</v>
      </c>
      <c r="B1" s="184"/>
      <c r="C1" s="184"/>
    </row>
    <row r="2" spans="1:7" x14ac:dyDescent="0.35">
      <c r="A2" s="64" t="s">
        <v>38</v>
      </c>
      <c r="B2" s="64" t="s">
        <v>39</v>
      </c>
      <c r="C2" s="64" t="s">
        <v>40</v>
      </c>
    </row>
    <row r="3" spans="1:7" x14ac:dyDescent="0.35">
      <c r="A3" s="65">
        <v>41974</v>
      </c>
      <c r="B3" s="24">
        <v>608</v>
      </c>
      <c r="C3" s="56">
        <v>608</v>
      </c>
      <c r="E3" s="11"/>
      <c r="G3" s="12"/>
    </row>
    <row r="4" spans="1:7" x14ac:dyDescent="0.35">
      <c r="A4" s="66">
        <v>42005</v>
      </c>
      <c r="B4" s="23">
        <v>331</v>
      </c>
      <c r="C4" s="67">
        <v>939</v>
      </c>
      <c r="E4" s="11"/>
      <c r="G4" s="12"/>
    </row>
    <row r="5" spans="1:7" x14ac:dyDescent="0.35">
      <c r="A5" s="65">
        <v>42036</v>
      </c>
      <c r="B5" s="24">
        <v>267</v>
      </c>
      <c r="C5" s="56">
        <v>1206</v>
      </c>
      <c r="E5" s="11"/>
      <c r="G5" s="12"/>
    </row>
    <row r="6" spans="1:7" x14ac:dyDescent="0.35">
      <c r="A6" s="66">
        <v>42064</v>
      </c>
      <c r="B6" s="23">
        <v>322</v>
      </c>
      <c r="C6" s="67">
        <v>1528</v>
      </c>
      <c r="D6" s="11"/>
      <c r="E6" s="11"/>
      <c r="G6" s="12"/>
    </row>
    <row r="7" spans="1:7" x14ac:dyDescent="0.35">
      <c r="A7" s="65">
        <v>42095</v>
      </c>
      <c r="B7" s="24">
        <v>297</v>
      </c>
      <c r="C7" s="56">
        <v>1825</v>
      </c>
      <c r="D7" s="12"/>
      <c r="E7" s="11"/>
      <c r="G7" s="12"/>
    </row>
    <row r="8" spans="1:7" x14ac:dyDescent="0.35">
      <c r="A8" s="66">
        <v>42125</v>
      </c>
      <c r="B8" s="23">
        <v>251</v>
      </c>
      <c r="C8" s="67">
        <v>2076</v>
      </c>
      <c r="D8" s="12"/>
      <c r="E8" s="11"/>
      <c r="G8" s="12"/>
    </row>
    <row r="9" spans="1:7" x14ac:dyDescent="0.35">
      <c r="A9" s="65">
        <v>42156</v>
      </c>
      <c r="B9" s="24">
        <v>263</v>
      </c>
      <c r="C9" s="56">
        <v>2339</v>
      </c>
      <c r="D9" s="11"/>
      <c r="E9" s="11"/>
      <c r="G9" s="12"/>
    </row>
    <row r="10" spans="1:7" x14ac:dyDescent="0.35">
      <c r="A10" s="66">
        <v>42186</v>
      </c>
      <c r="B10" s="23">
        <v>225</v>
      </c>
      <c r="C10" s="67">
        <v>2564</v>
      </c>
      <c r="D10" s="12"/>
      <c r="E10" s="11"/>
      <c r="G10" s="12"/>
    </row>
    <row r="11" spans="1:7" x14ac:dyDescent="0.35">
      <c r="A11" s="65">
        <v>42217</v>
      </c>
      <c r="B11" s="24">
        <v>154</v>
      </c>
      <c r="C11" s="56">
        <v>2718</v>
      </c>
      <c r="D11" s="12"/>
      <c r="E11" s="11"/>
      <c r="G11" s="12"/>
    </row>
    <row r="12" spans="1:7" x14ac:dyDescent="0.35">
      <c r="A12" s="66">
        <v>42248</v>
      </c>
      <c r="B12" s="23">
        <v>246</v>
      </c>
      <c r="C12" s="67">
        <v>2964</v>
      </c>
      <c r="D12" s="11"/>
      <c r="E12" s="11"/>
      <c r="G12" s="12"/>
    </row>
    <row r="13" spans="1:7" x14ac:dyDescent="0.35">
      <c r="A13" s="65">
        <v>42278</v>
      </c>
      <c r="B13" s="24">
        <v>327</v>
      </c>
      <c r="C13" s="56">
        <v>3291</v>
      </c>
      <c r="E13" s="11"/>
      <c r="G13" s="12"/>
    </row>
    <row r="14" spans="1:7" x14ac:dyDescent="0.35">
      <c r="A14" s="66">
        <v>42309</v>
      </c>
      <c r="B14" s="23">
        <v>235</v>
      </c>
      <c r="C14" s="67">
        <v>3526</v>
      </c>
      <c r="E14" s="11"/>
      <c r="G14" s="12"/>
    </row>
    <row r="15" spans="1:7" x14ac:dyDescent="0.35">
      <c r="A15" s="65">
        <v>42339</v>
      </c>
      <c r="B15" s="24">
        <v>233</v>
      </c>
      <c r="C15" s="56">
        <v>3759</v>
      </c>
      <c r="D15" s="11"/>
      <c r="E15" s="11"/>
      <c r="G15" s="12"/>
    </row>
    <row r="16" spans="1:7" x14ac:dyDescent="0.35">
      <c r="A16" s="66">
        <v>42370</v>
      </c>
      <c r="B16" s="23">
        <v>201</v>
      </c>
      <c r="C16" s="67">
        <v>3960</v>
      </c>
      <c r="E16" s="11"/>
      <c r="G16" s="12"/>
    </row>
    <row r="17" spans="1:7" x14ac:dyDescent="0.35">
      <c r="A17" s="65">
        <v>42401</v>
      </c>
      <c r="B17" s="24">
        <v>320</v>
      </c>
      <c r="C17" s="56">
        <v>4280</v>
      </c>
      <c r="E17" s="11"/>
      <c r="G17" s="12"/>
    </row>
    <row r="18" spans="1:7" x14ac:dyDescent="0.35">
      <c r="A18" s="66">
        <v>42430</v>
      </c>
      <c r="B18" s="23">
        <v>290</v>
      </c>
      <c r="C18" s="67">
        <v>4570</v>
      </c>
      <c r="D18" s="11"/>
      <c r="E18" s="11"/>
      <c r="G18" s="12"/>
    </row>
    <row r="19" spans="1:7" x14ac:dyDescent="0.35">
      <c r="A19" s="65">
        <v>42461</v>
      </c>
      <c r="B19" s="24">
        <v>311</v>
      </c>
      <c r="C19" s="56">
        <v>4881</v>
      </c>
      <c r="E19" s="11"/>
      <c r="G19" s="12"/>
    </row>
    <row r="20" spans="1:7" x14ac:dyDescent="0.35">
      <c r="A20" s="66">
        <v>42491</v>
      </c>
      <c r="B20" s="23">
        <v>325</v>
      </c>
      <c r="C20" s="67">
        <v>5206</v>
      </c>
      <c r="E20" s="11"/>
      <c r="G20" s="12"/>
    </row>
    <row r="21" spans="1:7" x14ac:dyDescent="0.35">
      <c r="A21" s="65">
        <v>42522</v>
      </c>
      <c r="B21" s="24">
        <v>300</v>
      </c>
      <c r="C21" s="56">
        <v>5506</v>
      </c>
      <c r="E21" s="11"/>
      <c r="G21" s="12"/>
    </row>
    <row r="22" spans="1:7" x14ac:dyDescent="0.35">
      <c r="A22" s="66">
        <v>42552</v>
      </c>
      <c r="B22" s="23">
        <v>301</v>
      </c>
      <c r="C22" s="67">
        <v>5807</v>
      </c>
      <c r="E22" s="11"/>
      <c r="G22" s="12"/>
    </row>
    <row r="23" spans="1:7" x14ac:dyDescent="0.35">
      <c r="A23" s="65">
        <v>42583</v>
      </c>
      <c r="B23" s="24">
        <v>200</v>
      </c>
      <c r="C23" s="56">
        <v>6007</v>
      </c>
      <c r="E23" s="11"/>
      <c r="G23" s="12"/>
    </row>
    <row r="24" spans="1:7" x14ac:dyDescent="0.35">
      <c r="A24" s="66">
        <v>42614</v>
      </c>
      <c r="B24" s="23">
        <v>288</v>
      </c>
      <c r="C24" s="67">
        <v>6295</v>
      </c>
      <c r="E24" s="11"/>
      <c r="G24" s="12"/>
    </row>
    <row r="25" spans="1:7" x14ac:dyDescent="0.35">
      <c r="A25" s="65">
        <v>42644</v>
      </c>
      <c r="B25" s="24">
        <v>315</v>
      </c>
      <c r="C25" s="56">
        <v>6610</v>
      </c>
      <c r="E25" s="11"/>
      <c r="G25" s="12"/>
    </row>
    <row r="26" spans="1:7" x14ac:dyDescent="0.35">
      <c r="A26" s="66">
        <v>42675</v>
      </c>
      <c r="B26" s="23">
        <v>250</v>
      </c>
      <c r="C26" s="67">
        <v>6860</v>
      </c>
      <c r="E26" s="11"/>
      <c r="G26" s="12"/>
    </row>
    <row r="27" spans="1:7" x14ac:dyDescent="0.35">
      <c r="A27" s="65">
        <v>42705</v>
      </c>
      <c r="B27" s="24">
        <v>239</v>
      </c>
      <c r="C27" s="56">
        <v>7099</v>
      </c>
      <c r="E27" s="11"/>
      <c r="G27" s="12"/>
    </row>
    <row r="28" spans="1:7" x14ac:dyDescent="0.35">
      <c r="A28" s="66">
        <v>42736</v>
      </c>
      <c r="B28" s="23">
        <v>379</v>
      </c>
      <c r="C28" s="67">
        <v>7478</v>
      </c>
      <c r="E28" s="11"/>
      <c r="G28" s="12"/>
    </row>
    <row r="29" spans="1:7" x14ac:dyDescent="0.35">
      <c r="A29" s="65">
        <v>42767</v>
      </c>
      <c r="B29" s="24">
        <v>441</v>
      </c>
      <c r="C29" s="56">
        <v>7919</v>
      </c>
      <c r="E29" s="11"/>
      <c r="G29" s="12"/>
    </row>
    <row r="30" spans="1:7" x14ac:dyDescent="0.35">
      <c r="A30" s="66">
        <v>42795</v>
      </c>
      <c r="B30" s="23">
        <v>460</v>
      </c>
      <c r="C30" s="67">
        <v>8379</v>
      </c>
      <c r="E30" s="11"/>
      <c r="G30" s="12"/>
    </row>
    <row r="31" spans="1:7" x14ac:dyDescent="0.35">
      <c r="A31" s="65">
        <v>42826</v>
      </c>
      <c r="B31" s="24">
        <v>376</v>
      </c>
      <c r="C31" s="56">
        <v>8755</v>
      </c>
      <c r="E31" s="11"/>
      <c r="G31" s="12"/>
    </row>
    <row r="32" spans="1:7" x14ac:dyDescent="0.35">
      <c r="A32" s="66">
        <v>42856</v>
      </c>
      <c r="B32" s="23">
        <v>451</v>
      </c>
      <c r="C32" s="67">
        <v>9206</v>
      </c>
      <c r="E32" s="11"/>
      <c r="G32" s="12"/>
    </row>
    <row r="33" spans="1:7" x14ac:dyDescent="0.35">
      <c r="A33" s="65">
        <v>42887</v>
      </c>
      <c r="B33" s="24">
        <v>350</v>
      </c>
      <c r="C33" s="56">
        <v>9556</v>
      </c>
      <c r="E33" s="11"/>
      <c r="G33" s="12"/>
    </row>
    <row r="34" spans="1:7" x14ac:dyDescent="0.35">
      <c r="A34" s="66">
        <v>42917</v>
      </c>
      <c r="B34" s="23">
        <v>338</v>
      </c>
      <c r="C34" s="67">
        <v>9894</v>
      </c>
      <c r="E34" s="11"/>
      <c r="G34" s="12"/>
    </row>
    <row r="35" spans="1:7" x14ac:dyDescent="0.35">
      <c r="A35" s="65">
        <v>42948</v>
      </c>
      <c r="B35" s="24">
        <v>242</v>
      </c>
      <c r="C35" s="56">
        <v>10136</v>
      </c>
      <c r="E35" s="11"/>
      <c r="G35" s="12"/>
    </row>
    <row r="36" spans="1:7" x14ac:dyDescent="0.35">
      <c r="A36" s="66">
        <v>42979</v>
      </c>
      <c r="B36" s="23">
        <v>226</v>
      </c>
      <c r="C36" s="67">
        <v>10362</v>
      </c>
      <c r="E36" s="11"/>
      <c r="G36" s="12"/>
    </row>
    <row r="37" spans="1:7" x14ac:dyDescent="0.35">
      <c r="A37" s="65">
        <v>43009</v>
      </c>
      <c r="B37" s="24">
        <v>282</v>
      </c>
      <c r="C37" s="56">
        <v>10644</v>
      </c>
      <c r="E37" s="11"/>
      <c r="G37" s="12"/>
    </row>
    <row r="38" spans="1:7" x14ac:dyDescent="0.35">
      <c r="A38" s="66">
        <v>43040</v>
      </c>
      <c r="B38" s="23">
        <v>321</v>
      </c>
      <c r="C38" s="67">
        <v>10965</v>
      </c>
      <c r="E38" s="11"/>
      <c r="G38" s="12"/>
    </row>
    <row r="39" spans="1:7" x14ac:dyDescent="0.35">
      <c r="A39" s="65" t="s">
        <v>41</v>
      </c>
      <c r="B39" s="24">
        <v>364</v>
      </c>
      <c r="C39" s="56">
        <v>11329</v>
      </c>
      <c r="E39" s="11"/>
      <c r="G39" s="12"/>
    </row>
    <row r="40" spans="1:7" x14ac:dyDescent="0.35">
      <c r="A40" s="66">
        <v>43101</v>
      </c>
      <c r="B40" s="23">
        <v>519</v>
      </c>
      <c r="C40" s="67">
        <v>11848</v>
      </c>
      <c r="E40" s="11"/>
      <c r="G40" s="12"/>
    </row>
    <row r="41" spans="1:7" x14ac:dyDescent="0.35">
      <c r="A41" s="65">
        <v>43159</v>
      </c>
      <c r="B41" s="24">
        <v>558</v>
      </c>
      <c r="C41" s="56">
        <v>12406</v>
      </c>
      <c r="E41" s="11"/>
      <c r="G41" s="12"/>
    </row>
    <row r="42" spans="1:7" x14ac:dyDescent="0.35">
      <c r="A42" s="66">
        <v>43190</v>
      </c>
      <c r="B42" s="23">
        <v>498</v>
      </c>
      <c r="C42" s="67">
        <v>12904</v>
      </c>
      <c r="E42" s="11"/>
      <c r="G42" s="12"/>
    </row>
    <row r="43" spans="1:7" x14ac:dyDescent="0.35">
      <c r="A43" s="65">
        <v>43220</v>
      </c>
      <c r="B43" s="24">
        <v>504</v>
      </c>
      <c r="C43" s="56">
        <v>13408</v>
      </c>
      <c r="E43" s="11"/>
      <c r="G43" s="12"/>
    </row>
    <row r="44" spans="1:7" x14ac:dyDescent="0.35">
      <c r="A44" s="66">
        <v>43251</v>
      </c>
      <c r="B44" s="23">
        <v>486</v>
      </c>
      <c r="C44" s="67">
        <v>13894</v>
      </c>
      <c r="E44" s="11"/>
      <c r="G44" s="12"/>
    </row>
    <row r="45" spans="1:7" x14ac:dyDescent="0.35">
      <c r="A45" s="65">
        <v>43281</v>
      </c>
      <c r="B45" s="24">
        <v>404</v>
      </c>
      <c r="C45" s="56">
        <v>14298</v>
      </c>
      <c r="E45" s="11"/>
      <c r="G45" s="12"/>
    </row>
    <row r="46" spans="1:7" x14ac:dyDescent="0.35">
      <c r="A46" s="66">
        <v>43312</v>
      </c>
      <c r="B46" s="23">
        <v>581</v>
      </c>
      <c r="C46" s="67">
        <v>14879</v>
      </c>
      <c r="G46" s="12"/>
    </row>
    <row r="47" spans="1:7" x14ac:dyDescent="0.35">
      <c r="A47" s="65">
        <v>43343</v>
      </c>
      <c r="B47" s="24">
        <v>532</v>
      </c>
      <c r="C47" s="56">
        <v>15411</v>
      </c>
      <c r="G47" s="12"/>
    </row>
    <row r="48" spans="1:7" x14ac:dyDescent="0.35">
      <c r="A48" s="66">
        <v>43373</v>
      </c>
      <c r="B48" s="23">
        <v>419</v>
      </c>
      <c r="C48" s="67">
        <v>15830</v>
      </c>
      <c r="G48" s="12"/>
    </row>
    <row r="49" spans="1:7" x14ac:dyDescent="0.35">
      <c r="A49" s="65">
        <v>43404</v>
      </c>
      <c r="B49" s="24">
        <v>533</v>
      </c>
      <c r="C49" s="56">
        <v>16363</v>
      </c>
      <c r="E49" s="11"/>
      <c r="G49" s="12"/>
    </row>
    <row r="50" spans="1:7" x14ac:dyDescent="0.35">
      <c r="A50" s="66">
        <v>43434</v>
      </c>
      <c r="B50" s="23">
        <v>482</v>
      </c>
      <c r="C50" s="67">
        <v>16845</v>
      </c>
      <c r="E50" s="11"/>
      <c r="G50" s="12"/>
    </row>
    <row r="51" spans="1:7" x14ac:dyDescent="0.35">
      <c r="A51" s="65">
        <v>43465</v>
      </c>
      <c r="B51" s="24">
        <v>439</v>
      </c>
      <c r="C51" s="56">
        <v>17284</v>
      </c>
      <c r="E51" s="11"/>
      <c r="G51" s="12"/>
    </row>
    <row r="52" spans="1:7" x14ac:dyDescent="0.35">
      <c r="A52" s="66">
        <v>43496</v>
      </c>
      <c r="B52" s="23">
        <v>711</v>
      </c>
      <c r="C52" s="67">
        <v>17995</v>
      </c>
      <c r="E52" s="11"/>
      <c r="G52" s="12"/>
    </row>
    <row r="53" spans="1:7" x14ac:dyDescent="0.35">
      <c r="A53" s="65">
        <v>43524</v>
      </c>
      <c r="B53" s="24">
        <v>627</v>
      </c>
      <c r="C53" s="56">
        <v>18622</v>
      </c>
      <c r="E53" s="11"/>
      <c r="G53" s="12"/>
    </row>
    <row r="54" spans="1:7" x14ac:dyDescent="0.35">
      <c r="A54" s="66">
        <v>43555</v>
      </c>
      <c r="B54" s="23">
        <v>669</v>
      </c>
      <c r="C54" s="67">
        <v>19291</v>
      </c>
      <c r="E54" s="11"/>
      <c r="G54" s="12"/>
    </row>
    <row r="55" spans="1:7" x14ac:dyDescent="0.35">
      <c r="A55" s="65">
        <v>43585</v>
      </c>
      <c r="B55" s="24">
        <v>556</v>
      </c>
      <c r="C55" s="56">
        <v>19847</v>
      </c>
      <c r="E55" s="11"/>
      <c r="G55" s="12"/>
    </row>
    <row r="56" spans="1:7" x14ac:dyDescent="0.35">
      <c r="A56" s="66">
        <v>43616</v>
      </c>
      <c r="B56" s="23">
        <v>534</v>
      </c>
      <c r="C56" s="67">
        <v>20381</v>
      </c>
      <c r="E56" s="11"/>
      <c r="G56" s="12"/>
    </row>
    <row r="57" spans="1:7" x14ac:dyDescent="0.35">
      <c r="A57" s="65">
        <v>43646</v>
      </c>
      <c r="B57" s="24">
        <v>506</v>
      </c>
      <c r="C57" s="56">
        <v>20887</v>
      </c>
      <c r="E57" s="11"/>
      <c r="G57" s="12"/>
    </row>
    <row r="58" spans="1:7" x14ac:dyDescent="0.35">
      <c r="A58" s="66">
        <v>43677</v>
      </c>
      <c r="B58" s="23">
        <v>708</v>
      </c>
      <c r="C58" s="67">
        <v>21595</v>
      </c>
      <c r="D58" s="11"/>
      <c r="E58" s="11"/>
      <c r="G58" s="12"/>
    </row>
    <row r="59" spans="1:7" x14ac:dyDescent="0.35">
      <c r="A59" s="65">
        <v>43708</v>
      </c>
      <c r="B59" s="24">
        <v>460</v>
      </c>
      <c r="C59" s="56">
        <v>22055</v>
      </c>
      <c r="E59" s="11"/>
      <c r="G59" s="12"/>
    </row>
    <row r="60" spans="1:7" x14ac:dyDescent="0.35">
      <c r="A60" s="66">
        <v>43738</v>
      </c>
      <c r="B60" s="23">
        <v>570</v>
      </c>
      <c r="C60" s="67">
        <v>22625</v>
      </c>
    </row>
    <row r="61" spans="1:7" x14ac:dyDescent="0.35">
      <c r="A61" s="65">
        <v>43769</v>
      </c>
      <c r="B61" s="24">
        <v>760</v>
      </c>
      <c r="C61" s="56">
        <v>23385</v>
      </c>
    </row>
    <row r="62" spans="1:7" x14ac:dyDescent="0.35">
      <c r="A62" s="66">
        <v>43799</v>
      </c>
      <c r="B62" s="23">
        <v>780</v>
      </c>
      <c r="C62" s="67">
        <v>24165</v>
      </c>
    </row>
    <row r="63" spans="1:7" x14ac:dyDescent="0.35">
      <c r="A63" s="65">
        <v>43830</v>
      </c>
      <c r="B63" s="24">
        <v>569</v>
      </c>
      <c r="C63" s="56">
        <v>24734</v>
      </c>
    </row>
    <row r="64" spans="1:7" x14ac:dyDescent="0.35">
      <c r="A64" s="66">
        <v>43861</v>
      </c>
      <c r="B64" s="23">
        <v>790</v>
      </c>
      <c r="C64" s="67">
        <v>25524</v>
      </c>
    </row>
    <row r="65" spans="1:4" x14ac:dyDescent="0.35">
      <c r="A65" s="65">
        <v>43890</v>
      </c>
      <c r="B65" s="24">
        <v>967</v>
      </c>
      <c r="C65" s="56">
        <v>26491</v>
      </c>
    </row>
    <row r="66" spans="1:4" x14ac:dyDescent="0.35">
      <c r="A66" s="66">
        <v>43921</v>
      </c>
      <c r="B66" s="23">
        <v>729</v>
      </c>
      <c r="C66" s="67">
        <v>27220</v>
      </c>
    </row>
    <row r="67" spans="1:4" x14ac:dyDescent="0.35">
      <c r="A67" s="65">
        <v>43951</v>
      </c>
      <c r="B67" s="24">
        <v>586</v>
      </c>
      <c r="C67" s="56">
        <v>27806</v>
      </c>
    </row>
    <row r="68" spans="1:4" x14ac:dyDescent="0.35">
      <c r="A68" s="66">
        <v>43982</v>
      </c>
      <c r="B68" s="23">
        <v>619</v>
      </c>
      <c r="C68" s="67">
        <v>28425</v>
      </c>
    </row>
    <row r="69" spans="1:4" x14ac:dyDescent="0.35">
      <c r="A69" s="65">
        <v>44012</v>
      </c>
      <c r="B69" s="24">
        <v>777</v>
      </c>
      <c r="C69" s="56">
        <v>29202</v>
      </c>
    </row>
    <row r="70" spans="1:4" x14ac:dyDescent="0.35">
      <c r="A70" s="66">
        <v>44043</v>
      </c>
      <c r="B70" s="23">
        <v>751</v>
      </c>
      <c r="C70" s="67">
        <v>29953</v>
      </c>
    </row>
    <row r="71" spans="1:4" x14ac:dyDescent="0.35">
      <c r="A71" s="65">
        <v>44074</v>
      </c>
      <c r="B71" s="24">
        <v>1655</v>
      </c>
      <c r="C71" s="56">
        <v>31608</v>
      </c>
    </row>
    <row r="72" spans="1:4" x14ac:dyDescent="0.35">
      <c r="A72" s="66">
        <v>44104</v>
      </c>
      <c r="B72" s="23">
        <v>1092</v>
      </c>
      <c r="C72" s="67">
        <v>32700</v>
      </c>
    </row>
    <row r="73" spans="1:4" x14ac:dyDescent="0.35">
      <c r="A73" s="65">
        <v>44135</v>
      </c>
      <c r="B73" s="24">
        <v>1282</v>
      </c>
      <c r="C73" s="56">
        <v>33982</v>
      </c>
    </row>
    <row r="74" spans="1:4" x14ac:dyDescent="0.35">
      <c r="A74" s="66">
        <v>44165</v>
      </c>
      <c r="B74" s="23">
        <v>984</v>
      </c>
      <c r="C74" s="67">
        <v>34966</v>
      </c>
    </row>
    <row r="75" spans="1:4" x14ac:dyDescent="0.35">
      <c r="A75" s="65">
        <v>44196</v>
      </c>
      <c r="B75" s="24">
        <v>1221</v>
      </c>
      <c r="C75" s="56">
        <v>36187</v>
      </c>
      <c r="D75" s="11"/>
    </row>
    <row r="76" spans="1:4" x14ac:dyDescent="0.35">
      <c r="A76" s="66">
        <v>44227</v>
      </c>
      <c r="B76" s="23">
        <v>1199</v>
      </c>
      <c r="C76" s="67">
        <v>37386</v>
      </c>
    </row>
    <row r="77" spans="1:4" x14ac:dyDescent="0.35">
      <c r="A77" s="65">
        <v>44255</v>
      </c>
      <c r="B77" s="24">
        <v>1131</v>
      </c>
      <c r="C77" s="56">
        <v>38517</v>
      </c>
    </row>
    <row r="78" spans="1:4" x14ac:dyDescent="0.35">
      <c r="A78" s="66">
        <v>44286</v>
      </c>
      <c r="B78" s="23">
        <v>1215</v>
      </c>
      <c r="C78" s="67">
        <v>39732</v>
      </c>
    </row>
    <row r="79" spans="1:4" x14ac:dyDescent="0.35">
      <c r="A79" s="65">
        <v>44316</v>
      </c>
      <c r="B79" s="24">
        <v>869</v>
      </c>
      <c r="C79" s="56">
        <v>40601</v>
      </c>
    </row>
    <row r="80" spans="1:4" x14ac:dyDescent="0.35">
      <c r="A80" s="66">
        <v>44347</v>
      </c>
      <c r="B80" s="23">
        <v>1047</v>
      </c>
      <c r="C80" s="67">
        <v>41648</v>
      </c>
    </row>
    <row r="81" spans="1:4" x14ac:dyDescent="0.35">
      <c r="A81" s="65">
        <v>44377</v>
      </c>
      <c r="B81" s="24">
        <v>1023</v>
      </c>
      <c r="C81" s="56">
        <v>42671</v>
      </c>
    </row>
    <row r="82" spans="1:4" x14ac:dyDescent="0.35">
      <c r="A82" s="66">
        <v>44408</v>
      </c>
      <c r="B82" s="23">
        <v>915</v>
      </c>
      <c r="C82" s="67">
        <v>43586</v>
      </c>
    </row>
    <row r="83" spans="1:4" x14ac:dyDescent="0.35">
      <c r="A83" s="65">
        <v>44439</v>
      </c>
      <c r="B83" s="24">
        <v>769</v>
      </c>
      <c r="C83" s="56">
        <v>44355</v>
      </c>
    </row>
    <row r="84" spans="1:4" x14ac:dyDescent="0.35">
      <c r="A84" s="66">
        <v>44469</v>
      </c>
      <c r="B84" s="23">
        <v>795</v>
      </c>
      <c r="C84" s="67">
        <v>45150</v>
      </c>
    </row>
    <row r="85" spans="1:4" x14ac:dyDescent="0.35">
      <c r="A85" s="65">
        <v>44500</v>
      </c>
      <c r="B85" s="24">
        <v>942</v>
      </c>
      <c r="C85" s="56">
        <v>46092</v>
      </c>
    </row>
    <row r="86" spans="1:4" x14ac:dyDescent="0.35">
      <c r="A86" s="66">
        <v>44530</v>
      </c>
      <c r="B86" s="23">
        <v>991</v>
      </c>
      <c r="C86" s="67">
        <v>47083</v>
      </c>
    </row>
    <row r="87" spans="1:4" x14ac:dyDescent="0.35">
      <c r="A87" s="65">
        <v>44561</v>
      </c>
      <c r="B87" s="24">
        <v>900</v>
      </c>
      <c r="C87" s="56">
        <v>47983</v>
      </c>
      <c r="D87" s="11"/>
    </row>
    <row r="88" spans="1:4" x14ac:dyDescent="0.35">
      <c r="A88" s="66">
        <v>44592</v>
      </c>
      <c r="B88" s="23">
        <v>1131</v>
      </c>
      <c r="C88" s="67">
        <v>49114</v>
      </c>
    </row>
    <row r="89" spans="1:4" x14ac:dyDescent="0.35">
      <c r="A89" s="65">
        <v>44620</v>
      </c>
      <c r="B89" s="24">
        <v>940</v>
      </c>
      <c r="C89" s="56">
        <v>50054</v>
      </c>
    </row>
    <row r="90" spans="1:4" x14ac:dyDescent="0.35">
      <c r="A90" s="66">
        <v>44651</v>
      </c>
      <c r="B90" s="23">
        <v>1266</v>
      </c>
      <c r="C90" s="67">
        <v>51320</v>
      </c>
    </row>
    <row r="91" spans="1:4" x14ac:dyDescent="0.35">
      <c r="A91" s="65">
        <v>44681</v>
      </c>
      <c r="B91" s="24">
        <v>808</v>
      </c>
      <c r="C91" s="56">
        <v>52128</v>
      </c>
    </row>
    <row r="92" spans="1:4" x14ac:dyDescent="0.35">
      <c r="A92" s="66">
        <v>44712</v>
      </c>
      <c r="B92" s="23">
        <v>1104</v>
      </c>
      <c r="C92" s="67">
        <v>53232</v>
      </c>
    </row>
    <row r="93" spans="1:4" x14ac:dyDescent="0.35">
      <c r="A93" s="65">
        <v>44742</v>
      </c>
      <c r="B93" s="24">
        <v>840</v>
      </c>
      <c r="C93" s="56">
        <v>54072</v>
      </c>
    </row>
    <row r="94" spans="1:4" x14ac:dyDescent="0.35">
      <c r="A94" s="66">
        <v>44773</v>
      </c>
      <c r="B94" s="23">
        <v>951</v>
      </c>
      <c r="C94" s="67">
        <v>55023</v>
      </c>
    </row>
    <row r="95" spans="1:4" x14ac:dyDescent="0.35">
      <c r="A95" s="65">
        <v>44804</v>
      </c>
      <c r="B95" s="24">
        <v>519</v>
      </c>
      <c r="C95" s="56">
        <v>55542</v>
      </c>
    </row>
    <row r="96" spans="1:4" x14ac:dyDescent="0.35">
      <c r="A96" s="66">
        <v>44834</v>
      </c>
      <c r="B96" s="23">
        <v>712</v>
      </c>
      <c r="C96" s="67">
        <v>56254</v>
      </c>
    </row>
    <row r="97" spans="1:4" x14ac:dyDescent="0.35">
      <c r="A97" s="65">
        <v>44865</v>
      </c>
      <c r="B97" s="24">
        <v>844</v>
      </c>
      <c r="C97" s="56">
        <v>57098</v>
      </c>
    </row>
    <row r="98" spans="1:4" x14ac:dyDescent="0.35">
      <c r="A98" s="66">
        <v>44895</v>
      </c>
      <c r="B98" s="23">
        <v>888</v>
      </c>
      <c r="C98" s="67">
        <v>57986</v>
      </c>
    </row>
    <row r="99" spans="1:4" x14ac:dyDescent="0.35">
      <c r="A99" s="65">
        <v>44926</v>
      </c>
      <c r="B99" s="24">
        <v>801</v>
      </c>
      <c r="C99" s="56">
        <v>58787</v>
      </c>
      <c r="D99" s="11"/>
    </row>
    <row r="100" spans="1:4" x14ac:dyDescent="0.35">
      <c r="A100" s="66">
        <v>44957</v>
      </c>
      <c r="B100" s="23">
        <v>804</v>
      </c>
      <c r="C100" s="67">
        <v>59591</v>
      </c>
    </row>
    <row r="101" spans="1:4" x14ac:dyDescent="0.35">
      <c r="A101" s="65">
        <v>44985</v>
      </c>
      <c r="B101" s="24">
        <v>1004</v>
      </c>
      <c r="C101" s="56">
        <v>60595</v>
      </c>
    </row>
    <row r="102" spans="1:4" x14ac:dyDescent="0.35">
      <c r="A102" s="66">
        <v>45016</v>
      </c>
      <c r="B102" s="23">
        <v>1085</v>
      </c>
      <c r="C102" s="67">
        <v>61680</v>
      </c>
    </row>
    <row r="103" spans="1:4" x14ac:dyDescent="0.35">
      <c r="A103" s="65">
        <v>45046</v>
      </c>
      <c r="B103" s="24">
        <v>793</v>
      </c>
      <c r="C103" s="56">
        <v>62473</v>
      </c>
    </row>
    <row r="104" spans="1:4" x14ac:dyDescent="0.35">
      <c r="A104" s="66">
        <v>45077</v>
      </c>
      <c r="B104" s="23">
        <v>830</v>
      </c>
      <c r="C104" s="67">
        <v>63303</v>
      </c>
    </row>
    <row r="105" spans="1:4" x14ac:dyDescent="0.35">
      <c r="A105" s="65">
        <v>45107</v>
      </c>
      <c r="B105" s="24">
        <v>653</v>
      </c>
      <c r="C105" s="56">
        <v>63956</v>
      </c>
    </row>
    <row r="106" spans="1:4" x14ac:dyDescent="0.35">
      <c r="A106" s="66">
        <v>45138</v>
      </c>
      <c r="B106" s="23">
        <v>590</v>
      </c>
      <c r="C106" s="67">
        <v>64546</v>
      </c>
    </row>
    <row r="107" spans="1:4" x14ac:dyDescent="0.35">
      <c r="A107" s="65">
        <v>45169</v>
      </c>
      <c r="B107" s="24">
        <v>439</v>
      </c>
      <c r="C107" s="56">
        <v>64985</v>
      </c>
    </row>
    <row r="108" spans="1:4" x14ac:dyDescent="0.35">
      <c r="A108" s="66">
        <v>45199</v>
      </c>
      <c r="B108" s="23">
        <v>791</v>
      </c>
      <c r="C108" s="67">
        <v>65776</v>
      </c>
    </row>
    <row r="109" spans="1:4" x14ac:dyDescent="0.35">
      <c r="A109" s="65">
        <v>45230</v>
      </c>
      <c r="B109" s="24">
        <v>813</v>
      </c>
      <c r="C109" s="56">
        <v>66589</v>
      </c>
    </row>
    <row r="110" spans="1:4" x14ac:dyDescent="0.35">
      <c r="A110" s="66">
        <v>45260</v>
      </c>
      <c r="B110" s="23">
        <v>836</v>
      </c>
      <c r="C110" s="67">
        <v>67425</v>
      </c>
    </row>
    <row r="111" spans="1:4" x14ac:dyDescent="0.35">
      <c r="A111" s="65">
        <v>45291</v>
      </c>
      <c r="B111" s="24">
        <v>793</v>
      </c>
      <c r="C111" s="56">
        <v>68218</v>
      </c>
      <c r="D111" s="11"/>
    </row>
    <row r="112" spans="1:4" x14ac:dyDescent="0.35">
      <c r="A112" s="66">
        <v>45322</v>
      </c>
      <c r="B112" s="23">
        <v>948</v>
      </c>
      <c r="C112" s="67">
        <v>69166</v>
      </c>
    </row>
    <row r="113" spans="1:4" x14ac:dyDescent="0.35">
      <c r="A113" s="65">
        <v>45351</v>
      </c>
      <c r="B113" s="24">
        <v>1376</v>
      </c>
      <c r="C113" s="56">
        <v>70542</v>
      </c>
    </row>
    <row r="114" spans="1:4" x14ac:dyDescent="0.35">
      <c r="A114" s="66">
        <v>45382</v>
      </c>
      <c r="B114" s="23">
        <v>1290</v>
      </c>
      <c r="C114" s="67">
        <v>71832</v>
      </c>
    </row>
    <row r="115" spans="1:4" x14ac:dyDescent="0.35">
      <c r="A115" s="65">
        <v>45412</v>
      </c>
      <c r="B115" s="24">
        <v>1385</v>
      </c>
      <c r="C115" s="56">
        <v>73217</v>
      </c>
    </row>
    <row r="116" spans="1:4" x14ac:dyDescent="0.35">
      <c r="A116" s="66">
        <v>45443</v>
      </c>
      <c r="B116" s="23">
        <v>973</v>
      </c>
      <c r="C116" s="67">
        <v>74190</v>
      </c>
    </row>
    <row r="117" spans="1:4" x14ac:dyDescent="0.35">
      <c r="A117" s="65">
        <v>45473</v>
      </c>
      <c r="B117" s="24">
        <v>2228</v>
      </c>
      <c r="C117" s="56">
        <v>76418</v>
      </c>
      <c r="D117" s="11"/>
    </row>
    <row r="118" spans="1:4" x14ac:dyDescent="0.35">
      <c r="A118" s="66">
        <v>45504</v>
      </c>
      <c r="B118" s="23">
        <v>990</v>
      </c>
      <c r="C118" s="67">
        <v>77408</v>
      </c>
    </row>
    <row r="119" spans="1:4" x14ac:dyDescent="0.35">
      <c r="A119" s="65">
        <v>45535</v>
      </c>
      <c r="B119" s="24">
        <v>658</v>
      </c>
      <c r="C119" s="56">
        <v>78066</v>
      </c>
    </row>
    <row r="120" spans="1:4" x14ac:dyDescent="0.35">
      <c r="A120" s="66">
        <v>45565</v>
      </c>
      <c r="B120" s="23">
        <v>905</v>
      </c>
      <c r="C120" s="67">
        <v>78971</v>
      </c>
    </row>
    <row r="121" spans="1:4" x14ac:dyDescent="0.35">
      <c r="A121" s="65">
        <v>45596</v>
      </c>
      <c r="B121" s="24">
        <v>1118</v>
      </c>
      <c r="C121" s="56">
        <v>80089</v>
      </c>
    </row>
    <row r="122" spans="1:4" x14ac:dyDescent="0.35">
      <c r="A122" s="66">
        <v>45626</v>
      </c>
      <c r="B122" s="23">
        <v>1109</v>
      </c>
      <c r="C122" s="67">
        <v>81198</v>
      </c>
    </row>
    <row r="123" spans="1:4" x14ac:dyDescent="0.35">
      <c r="A123" s="65">
        <v>45657</v>
      </c>
      <c r="B123" s="24">
        <v>1118</v>
      </c>
      <c r="C123" s="56">
        <v>82316</v>
      </c>
    </row>
    <row r="124" spans="1:4" x14ac:dyDescent="0.35">
      <c r="A124" s="66">
        <v>45688</v>
      </c>
      <c r="B124" s="23">
        <v>1030</v>
      </c>
      <c r="C124" s="67">
        <v>83346</v>
      </c>
    </row>
    <row r="125" spans="1:4" x14ac:dyDescent="0.35">
      <c r="A125" s="65">
        <v>45716</v>
      </c>
      <c r="B125" s="24">
        <v>1074</v>
      </c>
      <c r="C125" s="56">
        <v>84420</v>
      </c>
    </row>
    <row r="126" spans="1:4" x14ac:dyDescent="0.35">
      <c r="A126" s="66">
        <v>45747</v>
      </c>
      <c r="B126" s="23">
        <v>1190</v>
      </c>
      <c r="C126" s="67">
        <v>85610</v>
      </c>
    </row>
    <row r="127" spans="1:4" x14ac:dyDescent="0.35">
      <c r="A127" s="65">
        <v>45777</v>
      </c>
      <c r="B127" s="24">
        <v>968</v>
      </c>
      <c r="C127" s="56">
        <v>86578</v>
      </c>
    </row>
    <row r="128" spans="1:4" x14ac:dyDescent="0.35">
      <c r="A128" s="66">
        <v>45808</v>
      </c>
      <c r="B128" s="23">
        <v>973</v>
      </c>
      <c r="C128" s="67">
        <v>87551</v>
      </c>
    </row>
    <row r="129" spans="1:3" x14ac:dyDescent="0.35">
      <c r="A129" s="65">
        <v>45838</v>
      </c>
      <c r="B129" s="24">
        <v>978</v>
      </c>
      <c r="C129" s="56">
        <v>88529</v>
      </c>
    </row>
    <row r="130" spans="1:3" x14ac:dyDescent="0.35">
      <c r="A130" s="66">
        <v>45869</v>
      </c>
      <c r="B130" s="23">
        <v>980</v>
      </c>
      <c r="C130" s="67">
        <v>89509</v>
      </c>
    </row>
    <row r="131" spans="1:3" x14ac:dyDescent="0.35">
      <c r="A131" s="65">
        <v>45900</v>
      </c>
      <c r="B131" s="24">
        <v>846</v>
      </c>
      <c r="C131" s="56">
        <v>90355</v>
      </c>
    </row>
    <row r="132" spans="1:3" x14ac:dyDescent="0.35">
      <c r="A132" s="66" t="s">
        <v>205</v>
      </c>
      <c r="B132" s="23">
        <v>1061</v>
      </c>
      <c r="C132" s="67">
        <v>91416</v>
      </c>
    </row>
    <row r="133" spans="1:3" x14ac:dyDescent="0.35">
      <c r="A133" s="65">
        <v>45961</v>
      </c>
      <c r="B133" s="24">
        <v>1151</v>
      </c>
      <c r="C133" s="56">
        <v>92571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C3" sqref="C3"/>
    </sheetView>
  </sheetViews>
  <sheetFormatPr baseColWidth="10" defaultRowHeight="14.5" x14ac:dyDescent="0.35"/>
  <cols>
    <col min="1" max="1" width="43.54296875" customWidth="1"/>
    <col min="2" max="2" width="23.36328125" customWidth="1"/>
    <col min="3" max="3" width="24.6328125" customWidth="1"/>
    <col min="4" max="4" width="18.54296875" bestFit="1" customWidth="1"/>
  </cols>
  <sheetData>
    <row r="1" spans="1:3" ht="21.5" thickBot="1" x14ac:dyDescent="0.55000000000000004">
      <c r="A1" s="185" t="s">
        <v>3</v>
      </c>
      <c r="B1" s="185"/>
      <c r="C1" s="185"/>
    </row>
    <row r="2" spans="1:3" ht="15" thickBot="1" x14ac:dyDescent="0.4">
      <c r="A2" s="68" t="s">
        <v>42</v>
      </c>
      <c r="B2" s="69" t="s">
        <v>43</v>
      </c>
      <c r="C2" s="69" t="s">
        <v>44</v>
      </c>
    </row>
    <row r="3" spans="1:3" ht="15" thickBot="1" x14ac:dyDescent="0.4">
      <c r="A3" s="70" t="s">
        <v>45</v>
      </c>
      <c r="B3" s="57">
        <v>85833</v>
      </c>
      <c r="C3" s="58">
        <v>0.92720000000000002</v>
      </c>
    </row>
    <row r="4" spans="1:3" ht="15" thickBot="1" x14ac:dyDescent="0.4">
      <c r="A4" s="71" t="s">
        <v>46</v>
      </c>
      <c r="B4" s="59">
        <v>6738</v>
      </c>
      <c r="C4" s="60">
        <v>7.2800000000000004E-2</v>
      </c>
    </row>
    <row r="5" spans="1:3" ht="15" thickBot="1" x14ac:dyDescent="0.4">
      <c r="A5" s="72" t="s">
        <v>47</v>
      </c>
      <c r="B5" s="61">
        <v>92571</v>
      </c>
      <c r="C5" s="62">
        <v>1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tabSelected="1" zoomScale="80" zoomScaleNormal="80" workbookViewId="0">
      <selection activeCell="A17" sqref="A17"/>
    </sheetView>
  </sheetViews>
  <sheetFormatPr baseColWidth="10" defaultRowHeight="14.5" x14ac:dyDescent="0.35"/>
  <cols>
    <col min="1" max="1" width="32" customWidth="1"/>
    <col min="2" max="2" width="14.453125" bestFit="1" customWidth="1"/>
    <col min="3" max="3" width="18.453125" bestFit="1" customWidth="1"/>
    <col min="4" max="4" width="18.54296875" bestFit="1" customWidth="1"/>
    <col min="5" max="8" width="11.453125" customWidth="1"/>
  </cols>
  <sheetData>
    <row r="1" spans="1:4" ht="21" x14ac:dyDescent="0.5">
      <c r="A1" s="186" t="s">
        <v>4</v>
      </c>
      <c r="B1" s="186"/>
      <c r="C1" s="186"/>
      <c r="D1" s="186"/>
    </row>
    <row r="2" spans="1:4" x14ac:dyDescent="0.35">
      <c r="A2" s="69" t="s">
        <v>48</v>
      </c>
      <c r="B2" s="69" t="s">
        <v>49</v>
      </c>
      <c r="C2" s="69" t="s">
        <v>50</v>
      </c>
      <c r="D2" s="69" t="s">
        <v>51</v>
      </c>
    </row>
    <row r="3" spans="1:4" x14ac:dyDescent="0.35">
      <c r="A3" s="18" t="s">
        <v>52</v>
      </c>
      <c r="B3" s="19">
        <v>608</v>
      </c>
      <c r="C3" s="19">
        <v>287</v>
      </c>
      <c r="D3" s="19">
        <v>287</v>
      </c>
    </row>
    <row r="4" spans="1:4" x14ac:dyDescent="0.35">
      <c r="A4" s="18">
        <v>2015</v>
      </c>
      <c r="B4" s="19">
        <v>3151</v>
      </c>
      <c r="C4" s="19">
        <v>1119</v>
      </c>
      <c r="D4" s="19">
        <v>1053</v>
      </c>
    </row>
    <row r="5" spans="1:4" x14ac:dyDescent="0.35">
      <c r="A5" s="18">
        <v>2016</v>
      </c>
      <c r="B5" s="19">
        <v>3340</v>
      </c>
      <c r="C5" s="19">
        <v>1189</v>
      </c>
      <c r="D5" s="19">
        <v>994</v>
      </c>
    </row>
    <row r="6" spans="1:4" x14ac:dyDescent="0.35">
      <c r="A6" s="18">
        <v>2017</v>
      </c>
      <c r="B6" s="19">
        <v>4230</v>
      </c>
      <c r="C6" s="19">
        <v>1507</v>
      </c>
      <c r="D6" s="19">
        <v>1213</v>
      </c>
    </row>
    <row r="7" spans="1:4" x14ac:dyDescent="0.35">
      <c r="A7" s="18">
        <v>2018</v>
      </c>
      <c r="B7" s="19">
        <v>5955</v>
      </c>
      <c r="C7" s="19">
        <v>2013</v>
      </c>
      <c r="D7" s="19">
        <v>1611</v>
      </c>
    </row>
    <row r="8" spans="1:4" x14ac:dyDescent="0.35">
      <c r="A8" s="18">
        <v>2019</v>
      </c>
      <c r="B8" s="19">
        <v>7450</v>
      </c>
      <c r="C8" s="19">
        <v>2759</v>
      </c>
      <c r="D8" s="19">
        <v>2221</v>
      </c>
    </row>
    <row r="9" spans="1:4" x14ac:dyDescent="0.35">
      <c r="A9" s="18">
        <v>2020</v>
      </c>
      <c r="B9" s="19">
        <v>11453</v>
      </c>
      <c r="C9" s="19">
        <v>4553</v>
      </c>
      <c r="D9" s="19">
        <v>3889</v>
      </c>
    </row>
    <row r="10" spans="1:4" x14ac:dyDescent="0.35">
      <c r="A10" s="18">
        <v>2021</v>
      </c>
      <c r="B10" s="19">
        <v>11796</v>
      </c>
      <c r="C10" s="19">
        <v>3959</v>
      </c>
      <c r="D10" s="19">
        <v>3027</v>
      </c>
    </row>
    <row r="11" spans="1:4" x14ac:dyDescent="0.35">
      <c r="A11" s="18">
        <v>2022</v>
      </c>
      <c r="B11" s="19">
        <v>10804</v>
      </c>
      <c r="C11" s="19">
        <v>3910</v>
      </c>
      <c r="D11" s="19">
        <v>2920</v>
      </c>
    </row>
    <row r="12" spans="1:4" x14ac:dyDescent="0.35">
      <c r="A12" s="18">
        <v>2023</v>
      </c>
      <c r="B12" s="19">
        <v>9431</v>
      </c>
      <c r="C12" s="19">
        <v>3589</v>
      </c>
      <c r="D12" s="19">
        <v>2510</v>
      </c>
    </row>
    <row r="13" spans="1:4" x14ac:dyDescent="0.35">
      <c r="A13" s="18" t="s">
        <v>202</v>
      </c>
      <c r="B13" s="19">
        <v>14098</v>
      </c>
      <c r="C13" s="19">
        <v>4963</v>
      </c>
      <c r="D13" s="19">
        <v>3771</v>
      </c>
    </row>
    <row r="14" spans="1:4" x14ac:dyDescent="0.35">
      <c r="A14" s="18" t="s">
        <v>201</v>
      </c>
      <c r="B14" s="19">
        <v>10255</v>
      </c>
      <c r="C14" s="19">
        <v>4103</v>
      </c>
      <c r="D14" s="19">
        <v>2955</v>
      </c>
    </row>
    <row r="15" spans="1:4" x14ac:dyDescent="0.35">
      <c r="A15" s="20" t="s">
        <v>47</v>
      </c>
      <c r="B15" s="173">
        <v>92571</v>
      </c>
      <c r="C15" s="173">
        <v>33951</v>
      </c>
      <c r="D15" s="173">
        <v>26451</v>
      </c>
    </row>
    <row r="16" spans="1:4" x14ac:dyDescent="0.35">
      <c r="A16" s="21" t="s">
        <v>194</v>
      </c>
    </row>
    <row r="17" spans="1:8" x14ac:dyDescent="0.35">
      <c r="A17" s="94" t="s">
        <v>207</v>
      </c>
    </row>
    <row r="20" spans="1:8" x14ac:dyDescent="0.35">
      <c r="A20" s="187" t="s">
        <v>53</v>
      </c>
      <c r="B20" s="188"/>
      <c r="C20" s="188"/>
      <c r="D20" s="188"/>
      <c r="E20" s="188"/>
      <c r="F20" s="188"/>
      <c r="G20" s="188"/>
      <c r="H20" s="189"/>
    </row>
    <row r="21" spans="1:8" x14ac:dyDescent="0.35">
      <c r="A21" s="73" t="s">
        <v>54</v>
      </c>
      <c r="B21" s="63">
        <v>1</v>
      </c>
      <c r="C21" s="63" t="s">
        <v>55</v>
      </c>
      <c r="D21" s="63" t="s">
        <v>56</v>
      </c>
      <c r="E21" s="63" t="s">
        <v>57</v>
      </c>
      <c r="F21" s="63" t="s">
        <v>58</v>
      </c>
      <c r="G21" s="63" t="s">
        <v>59</v>
      </c>
      <c r="H21" s="63" t="s">
        <v>47</v>
      </c>
    </row>
    <row r="22" spans="1:8" x14ac:dyDescent="0.35">
      <c r="A22" s="84" t="s">
        <v>60</v>
      </c>
      <c r="B22" s="95">
        <v>17781</v>
      </c>
      <c r="C22" s="95">
        <v>6732</v>
      </c>
      <c r="D22" s="95">
        <v>1521</v>
      </c>
      <c r="E22" s="96">
        <v>343</v>
      </c>
      <c r="F22" s="96">
        <v>49</v>
      </c>
      <c r="G22" s="96">
        <v>25</v>
      </c>
      <c r="H22" s="95">
        <v>26451</v>
      </c>
    </row>
    <row r="23" spans="1:8" x14ac:dyDescent="0.35">
      <c r="A23" s="85"/>
      <c r="B23" s="97">
        <v>0.67220000000000002</v>
      </c>
      <c r="C23" s="97">
        <v>0.2545</v>
      </c>
      <c r="D23" s="97">
        <v>5.7500000000000002E-2</v>
      </c>
      <c r="E23" s="97">
        <v>1.2999999999999999E-2</v>
      </c>
      <c r="F23" s="97">
        <v>1.9E-3</v>
      </c>
      <c r="G23" s="97">
        <v>8.9999999999999998E-4</v>
      </c>
      <c r="H23" s="98">
        <v>1</v>
      </c>
    </row>
    <row r="24" spans="1:8" x14ac:dyDescent="0.35">
      <c r="A24" s="86" t="s">
        <v>49</v>
      </c>
      <c r="B24" s="95">
        <v>17781</v>
      </c>
      <c r="C24" s="95">
        <v>17781</v>
      </c>
      <c r="D24" s="95">
        <v>16604</v>
      </c>
      <c r="E24" s="95">
        <v>15550</v>
      </c>
      <c r="F24" s="95">
        <v>7687</v>
      </c>
      <c r="G24" s="95">
        <v>17168</v>
      </c>
      <c r="H24" s="95">
        <v>92571</v>
      </c>
    </row>
    <row r="25" spans="1:8" x14ac:dyDescent="0.35">
      <c r="A25" s="85"/>
      <c r="B25" s="97">
        <v>0.19209999999999999</v>
      </c>
      <c r="C25" s="97">
        <v>0.19209999999999999</v>
      </c>
      <c r="D25" s="97">
        <v>0.1794</v>
      </c>
      <c r="E25" s="97">
        <v>0.16800000000000001</v>
      </c>
      <c r="F25" s="97">
        <v>8.3000000000000004E-2</v>
      </c>
      <c r="G25" s="97">
        <v>0.1855</v>
      </c>
      <c r="H25" s="98">
        <v>1</v>
      </c>
    </row>
  </sheetData>
  <mergeCells count="2">
    <mergeCell ref="A1:D1"/>
    <mergeCell ref="A20:H20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"/>
  <sheetViews>
    <sheetView workbookViewId="0">
      <selection activeCell="C10" sqref="C10"/>
    </sheetView>
  </sheetViews>
  <sheetFormatPr baseColWidth="10" defaultRowHeight="14.5" x14ac:dyDescent="0.35"/>
  <cols>
    <col min="1" max="1" width="36" customWidth="1"/>
    <col min="2" max="2" width="21" customWidth="1"/>
    <col min="3" max="3" width="22.54296875" customWidth="1"/>
    <col min="4" max="4" width="8.6328125" customWidth="1"/>
  </cols>
  <sheetData>
    <row r="1" spans="1:3" ht="23.5" x14ac:dyDescent="0.55000000000000004">
      <c r="A1" s="190" t="s">
        <v>5</v>
      </c>
      <c r="B1" s="190"/>
      <c r="C1" s="190"/>
    </row>
    <row r="2" spans="1:3" x14ac:dyDescent="0.35">
      <c r="A2" s="99" t="s">
        <v>61</v>
      </c>
      <c r="B2" s="100" t="s">
        <v>62</v>
      </c>
      <c r="C2" s="100" t="s">
        <v>63</v>
      </c>
    </row>
    <row r="3" spans="1:3" x14ac:dyDescent="0.35">
      <c r="A3" s="101" t="s">
        <v>64</v>
      </c>
      <c r="B3" s="102">
        <v>89794</v>
      </c>
      <c r="C3" s="103">
        <v>0.97000140432748916</v>
      </c>
    </row>
    <row r="4" spans="1:3" x14ac:dyDescent="0.35">
      <c r="A4" s="104" t="s">
        <v>65</v>
      </c>
      <c r="B4" s="105">
        <v>1209</v>
      </c>
      <c r="C4" s="106">
        <v>1.3060245649285413E-2</v>
      </c>
    </row>
    <row r="5" spans="1:3" ht="14.4" customHeight="1" thickBot="1" x14ac:dyDescent="0.4">
      <c r="A5" s="107" t="s">
        <v>66</v>
      </c>
      <c r="B5" s="108">
        <v>1568</v>
      </c>
      <c r="C5" s="109">
        <v>1.6938350023225416E-2</v>
      </c>
    </row>
    <row r="6" spans="1:3" ht="15" thickBot="1" x14ac:dyDescent="0.4">
      <c r="A6" s="110" t="s">
        <v>67</v>
      </c>
      <c r="B6" s="111">
        <v>92571</v>
      </c>
      <c r="C6" s="112">
        <v>1</v>
      </c>
    </row>
    <row r="9" spans="1:3" x14ac:dyDescent="0.35">
      <c r="A9" s="74"/>
      <c r="B9" s="15"/>
      <c r="C9" s="15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workbookViewId="0">
      <selection activeCell="B5" sqref="B5"/>
    </sheetView>
  </sheetViews>
  <sheetFormatPr baseColWidth="10" defaultRowHeight="14.5" x14ac:dyDescent="0.35"/>
  <cols>
    <col min="1" max="1" width="41.54296875" bestFit="1" customWidth="1"/>
    <col min="2" max="2" width="19.54296875" style="16" customWidth="1"/>
    <col min="3" max="3" width="12.54296875" style="16" customWidth="1"/>
    <col min="4" max="4" width="11.36328125" customWidth="1"/>
    <col min="7" max="7" width="12" customWidth="1"/>
  </cols>
  <sheetData>
    <row r="1" spans="1:3" ht="23.5" x14ac:dyDescent="0.55000000000000004">
      <c r="A1" s="190" t="s">
        <v>6</v>
      </c>
      <c r="B1" s="190"/>
      <c r="C1" s="190"/>
    </row>
    <row r="2" spans="1:3" x14ac:dyDescent="0.35">
      <c r="A2" s="113" t="s">
        <v>68</v>
      </c>
      <c r="B2" s="114" t="s">
        <v>196</v>
      </c>
      <c r="C2" s="115" t="s">
        <v>69</v>
      </c>
    </row>
    <row r="3" spans="1:3" x14ac:dyDescent="0.35">
      <c r="A3" s="116" t="s">
        <v>70</v>
      </c>
      <c r="B3" s="117">
        <v>55775</v>
      </c>
      <c r="C3" s="118">
        <v>0.62114395171169567</v>
      </c>
    </row>
    <row r="4" spans="1:3" x14ac:dyDescent="0.35">
      <c r="A4" s="119" t="s">
        <v>71</v>
      </c>
      <c r="B4" s="120">
        <v>19460</v>
      </c>
      <c r="C4" s="121">
        <v>0.21671826625386997</v>
      </c>
    </row>
    <row r="5" spans="1:3" x14ac:dyDescent="0.35">
      <c r="A5" s="116" t="s">
        <v>72</v>
      </c>
      <c r="B5" s="117">
        <v>2414</v>
      </c>
      <c r="C5" s="118">
        <v>2.6883756152972359E-2</v>
      </c>
    </row>
    <row r="6" spans="1:3" ht="15" thickBot="1" x14ac:dyDescent="0.4">
      <c r="A6" s="119" t="s">
        <v>73</v>
      </c>
      <c r="B6" s="120">
        <v>12145</v>
      </c>
      <c r="C6" s="121">
        <v>0.13525402588146201</v>
      </c>
    </row>
    <row r="7" spans="1:3" ht="15" thickBot="1" x14ac:dyDescent="0.4">
      <c r="A7" s="122" t="s">
        <v>74</v>
      </c>
      <c r="B7" s="111">
        <v>89794</v>
      </c>
      <c r="C7" s="123">
        <v>1</v>
      </c>
    </row>
    <row r="8" spans="1:3" x14ac:dyDescent="0.35">
      <c r="B8"/>
      <c r="C8"/>
    </row>
    <row r="9" spans="1:3" x14ac:dyDescent="0.35">
      <c r="B9"/>
      <c r="C9"/>
    </row>
    <row r="10" spans="1:3" x14ac:dyDescent="0.35">
      <c r="B10"/>
      <c r="C10"/>
    </row>
    <row r="11" spans="1:3" x14ac:dyDescent="0.35">
      <c r="B11"/>
      <c r="C11"/>
    </row>
    <row r="12" spans="1:3" x14ac:dyDescent="0.35">
      <c r="B12"/>
      <c r="C12"/>
    </row>
    <row r="13" spans="1:3" x14ac:dyDescent="0.35">
      <c r="B13"/>
      <c r="C13"/>
    </row>
    <row r="14" spans="1:3" x14ac:dyDescent="0.35">
      <c r="B14"/>
      <c r="C14"/>
    </row>
    <row r="15" spans="1:3" x14ac:dyDescent="0.35">
      <c r="B15"/>
      <c r="C15"/>
    </row>
    <row r="16" spans="1:3" x14ac:dyDescent="0.35">
      <c r="B16"/>
      <c r="C16"/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5"/>
  <sheetViews>
    <sheetView workbookViewId="0">
      <selection activeCell="B10" sqref="B10"/>
    </sheetView>
  </sheetViews>
  <sheetFormatPr baseColWidth="10" defaultRowHeight="14.5" x14ac:dyDescent="0.35"/>
  <cols>
    <col min="1" max="1" width="38.54296875" customWidth="1"/>
    <col min="2" max="2" width="19.54296875" customWidth="1"/>
    <col min="3" max="3" width="12.54296875" customWidth="1"/>
  </cols>
  <sheetData>
    <row r="1" spans="1:4" ht="23.5" x14ac:dyDescent="0.55000000000000004">
      <c r="A1" s="191" t="s">
        <v>75</v>
      </c>
      <c r="B1" s="191"/>
      <c r="C1" s="191"/>
      <c r="D1" s="91"/>
    </row>
    <row r="2" spans="1:4" x14ac:dyDescent="0.35">
      <c r="A2" s="128" t="s">
        <v>200</v>
      </c>
      <c r="B2" s="124" t="s">
        <v>76</v>
      </c>
      <c r="C2" s="131" t="s">
        <v>69</v>
      </c>
    </row>
    <row r="3" spans="1:4" x14ac:dyDescent="0.35">
      <c r="A3" s="129" t="s">
        <v>77</v>
      </c>
      <c r="B3" s="125">
        <v>1176</v>
      </c>
      <c r="C3" s="181">
        <v>6.0431654676258995E-2</v>
      </c>
    </row>
    <row r="4" spans="1:4" x14ac:dyDescent="0.35">
      <c r="A4" s="129" t="s">
        <v>78</v>
      </c>
      <c r="B4" s="125">
        <v>1585</v>
      </c>
      <c r="C4" s="181">
        <v>8.1449126413155187E-2</v>
      </c>
    </row>
    <row r="5" spans="1:4" x14ac:dyDescent="0.35">
      <c r="A5" s="129" t="s">
        <v>79</v>
      </c>
      <c r="B5" s="125">
        <v>634</v>
      </c>
      <c r="C5" s="181">
        <v>3.2579650565262075E-2</v>
      </c>
    </row>
    <row r="6" spans="1:4" x14ac:dyDescent="0.35">
      <c r="A6" s="129" t="s">
        <v>80</v>
      </c>
      <c r="B6" s="125">
        <v>1924</v>
      </c>
      <c r="C6" s="181">
        <v>9.8869475847893115E-2</v>
      </c>
    </row>
    <row r="7" spans="1:4" x14ac:dyDescent="0.35">
      <c r="A7" s="129" t="s">
        <v>81</v>
      </c>
      <c r="B7" s="125">
        <v>4640</v>
      </c>
      <c r="C7" s="181">
        <v>0.23843782117163412</v>
      </c>
    </row>
    <row r="8" spans="1:4" x14ac:dyDescent="0.35">
      <c r="A8" s="129" t="s">
        <v>82</v>
      </c>
      <c r="B8" s="125">
        <v>2592</v>
      </c>
      <c r="C8" s="181">
        <v>0.13319630010277492</v>
      </c>
    </row>
    <row r="9" spans="1:4" x14ac:dyDescent="0.35">
      <c r="A9" s="129" t="s">
        <v>83</v>
      </c>
      <c r="B9" s="125">
        <v>2113</v>
      </c>
      <c r="C9" s="181">
        <v>0.10858170606372045</v>
      </c>
    </row>
    <row r="10" spans="1:4" x14ac:dyDescent="0.35">
      <c r="A10" s="129" t="s">
        <v>84</v>
      </c>
      <c r="B10" s="125">
        <v>3448</v>
      </c>
      <c r="C10" s="181">
        <v>0.17718396711202467</v>
      </c>
    </row>
    <row r="11" spans="1:4" ht="15" thickBot="1" x14ac:dyDescent="0.4">
      <c r="A11" s="129" t="s">
        <v>85</v>
      </c>
      <c r="B11" s="125">
        <v>1348</v>
      </c>
      <c r="C11" s="181">
        <v>6.9270298047276468E-2</v>
      </c>
    </row>
    <row r="12" spans="1:4" x14ac:dyDescent="0.35">
      <c r="A12" s="130" t="s">
        <v>47</v>
      </c>
      <c r="B12" s="127">
        <v>19460</v>
      </c>
      <c r="C12" s="112">
        <v>1</v>
      </c>
    </row>
    <row r="15" spans="1:4" x14ac:dyDescent="0.35">
      <c r="A15" s="92" t="s">
        <v>86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Índice</vt:lpstr>
      <vt:lpstr>Portal_Páginas_vistas</vt:lpstr>
      <vt:lpstr>Portal_visitas</vt:lpstr>
      <vt:lpstr>Cuánto_nos_preguntan</vt:lpstr>
      <vt:lpstr>Cómo_nos_preguntan</vt:lpstr>
      <vt:lpstr>Quién_nos_pregunta</vt:lpstr>
      <vt:lpstr>Cómo_tramitamos</vt:lpstr>
      <vt:lpstr>Cómo_resolvemos</vt:lpstr>
      <vt:lpstr>Por_qué_inadmitimos</vt:lpstr>
      <vt:lpstr>Cómo_concedemos_el_acceso</vt:lpstr>
      <vt:lpstr>Por_qué_denegamos</vt:lpstr>
      <vt:lpstr>A_quién_preguntan</vt:lpstr>
      <vt:lpstr>Sobre_qué_categoría_RISP</vt:lpstr>
      <vt:lpstr>Materia_publicidad_activa</vt:lpstr>
      <vt:lpstr>Perspectiva_de_género</vt:lpstr>
      <vt:lpstr>Cuánto_se_reclama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del Derecho de Acceso</dc:title>
  <dc:creator>DG Gobernanza Pública. MHFP</dc:creator>
  <cp:lastModifiedBy>MARTA MARÍA GARCÍA PRIETO</cp:lastModifiedBy>
  <cp:revision>1</cp:revision>
  <cp:lastPrinted>2016-10-04T10:43:07Z</cp:lastPrinted>
  <dcterms:created xsi:type="dcterms:W3CDTF">2015-11-30T16:31:39Z</dcterms:created>
  <dcterms:modified xsi:type="dcterms:W3CDTF">2025-11-21T12:09:30Z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0x0101009696C98E42B62C4AA2CA6F7A113A6C0D</vt:lpwstr>
  </property>
</Properties>
</file>