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gtac-pt\Estadísticas\ESTADISTICA_MATERIALES_E_HISTORICO\10_DATOS\2025\"/>
    </mc:Choice>
  </mc:AlternateContent>
  <xr:revisionPtr revIDLastSave="0" documentId="13_ncr:1_{609CA219-BF06-4CD0-9E2D-6128C2876801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Índice" sheetId="1" r:id="rId1"/>
    <sheet name="Portal_Páginas_vistas" sheetId="2" r:id="rId2"/>
    <sheet name="Portal_visitas" sheetId="3" r:id="rId3"/>
    <sheet name="Cuánto_nos_preguntan" sheetId="4" r:id="rId4"/>
    <sheet name="Cómo_nos_preguntan" sheetId="5" r:id="rId5"/>
    <sheet name="Quién_nos_pregunta" sheetId="6" r:id="rId6"/>
    <sheet name="Cómo_tramitamos" sheetId="7" r:id="rId7"/>
    <sheet name="Cómo_resolvemos" sheetId="8" r:id="rId8"/>
    <sheet name="Por_qué_inadmitimos" sheetId="9" r:id="rId9"/>
    <sheet name="Cómo_concedemos_el_acceso" sheetId="10" r:id="rId10"/>
    <sheet name="Por_qué_denegamos" sheetId="11" r:id="rId11"/>
    <sheet name="A_quién_preguntan" sheetId="12" r:id="rId12"/>
    <sheet name="Sobre_qué_categoría_RISP" sheetId="13" r:id="rId13"/>
    <sheet name="Materia_publicidad_activa" sheetId="14" r:id="rId14"/>
    <sheet name="Perspectiva_de_género" sheetId="15" r:id="rId15"/>
    <sheet name="Cuánto_se_reclama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3" l="1"/>
  <c r="N13" i="3"/>
  <c r="N12" i="3" l="1"/>
  <c r="N11" i="3"/>
  <c r="N10" i="3"/>
  <c r="N9" i="3"/>
  <c r="G8" i="3"/>
  <c r="N8" i="3" s="1"/>
  <c r="N7" i="3"/>
  <c r="N6" i="3"/>
  <c r="N5" i="3"/>
</calcChain>
</file>

<file path=xl/sharedStrings.xml><?xml version="1.0" encoding="utf-8"?>
<sst xmlns="http://schemas.openxmlformats.org/spreadsheetml/2006/main" count="326" uniqueCount="208">
  <si>
    <t>Portal: Páginas vistas</t>
  </si>
  <si>
    <t>Portal: Visitas</t>
  </si>
  <si>
    <t>¿Cuánto nos preguntan?</t>
  </si>
  <si>
    <t>¿Cómo nos preguntan?</t>
  </si>
  <si>
    <t>¿Quién nos pregunta?</t>
  </si>
  <si>
    <t>¿Cómo tramitamos?</t>
  </si>
  <si>
    <t>¿Cómo resolvemos?</t>
  </si>
  <si>
    <t>¿Por qué se inadminten solicitudes?</t>
  </si>
  <si>
    <t>¿Cómo concedemos el acceso?</t>
  </si>
  <si>
    <t>¿Por qué, en ocasiones, se deniega el acceso?</t>
  </si>
  <si>
    <t>¿A quién preguntan?</t>
  </si>
  <si>
    <t>¿Sobre qué categoría RISP se pregunta?</t>
  </si>
  <si>
    <t>¿Sobre qué materia de publicidad activa se pregunta?</t>
  </si>
  <si>
    <t>Perspectiva de género</t>
  </si>
  <si>
    <t>¿Cuánto se reclama?</t>
  </si>
  <si>
    <t xml:space="preserve">Número de páginas vistas: </t>
  </si>
  <si>
    <t xml:space="preserve">Número de visitas: </t>
  </si>
  <si>
    <t>Visitas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</si>
  <si>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</si>
  <si>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</si>
  <si>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</si>
  <si>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</si>
  <si>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</si>
  <si>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</si>
  <si>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</si>
  <si>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</si>
  <si>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</si>
  <si>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</si>
  <si>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</si>
  <si>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</si>
  <si>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</si>
  <si>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2014</t>
  </si>
  <si>
    <t>2015</t>
  </si>
  <si>
    <t>2016</t>
  </si>
  <si>
    <t>2017</t>
  </si>
  <si>
    <t>2018</t>
  </si>
  <si>
    <t>2019</t>
  </si>
  <si>
    <t>2020</t>
  </si>
  <si>
    <t>MES</t>
  </si>
  <si>
    <t>Nº solicitudes</t>
  </si>
  <si>
    <t>Acumulado</t>
  </si>
  <si>
    <t>dic.-17</t>
  </si>
  <si>
    <t>Tipo de presentación de solicitudes de acceso</t>
  </si>
  <si>
    <t>Número de solicitudes</t>
  </si>
  <si>
    <t>Porcentaje sobre el total</t>
  </si>
  <si>
    <t xml:space="preserve">Acceso electrónico </t>
  </si>
  <si>
    <t>Acceso en papel</t>
  </si>
  <si>
    <t>Total</t>
  </si>
  <si>
    <t>Año</t>
  </si>
  <si>
    <t>Solicitudes</t>
  </si>
  <si>
    <t>Solicitantes Totales</t>
  </si>
  <si>
    <t>Solicitantes Nuevos</t>
  </si>
  <si>
    <t>2014*</t>
  </si>
  <si>
    <t>Número de solicitudes por participante</t>
  </si>
  <si>
    <t>Tipo</t>
  </si>
  <si>
    <t>2 a 5</t>
  </si>
  <si>
    <t>6 a 25</t>
  </si>
  <si>
    <t>26 a 100</t>
  </si>
  <si>
    <t>101 a 250</t>
  </si>
  <si>
    <t>&gt;250</t>
  </si>
  <si>
    <t>Solicitantes</t>
  </si>
  <si>
    <t>Estado de tramitación del expediente</t>
  </si>
  <si>
    <t>Núm. de solicitudes</t>
  </si>
  <si>
    <t>Porcentaje sobre total</t>
  </si>
  <si>
    <t>Expedientes finalizados</t>
  </si>
  <si>
    <t>Expedientes en tramitación</t>
  </si>
  <si>
    <t>Expedientes en silencio administrativo</t>
  </si>
  <si>
    <t>Total solicitudes derecho de acceso</t>
  </si>
  <si>
    <t>Tipos de resolución</t>
  </si>
  <si>
    <t>Porcentaje</t>
  </si>
  <si>
    <t>Concesión</t>
  </si>
  <si>
    <t>Inadmisión</t>
  </si>
  <si>
    <t>Denegación</t>
  </si>
  <si>
    <t>Desistimiento y otras formas de finalización</t>
  </si>
  <si>
    <t>Total expedientes finalizados</t>
  </si>
  <si>
    <t>¿Por qué se inadmiten solicitudes?</t>
  </si>
  <si>
    <t>Número</t>
  </si>
  <si>
    <t>Art. 18.1</t>
  </si>
  <si>
    <t>Art. 18.1 a</t>
  </si>
  <si>
    <t>Art. 18.1 b</t>
  </si>
  <si>
    <t>Art. 18.1 c</t>
  </si>
  <si>
    <t>Art. 18.1 d</t>
  </si>
  <si>
    <t>Art. 18.1 e</t>
  </si>
  <si>
    <t>D.A 1ª 1</t>
  </si>
  <si>
    <t>D.A.1ª 2</t>
  </si>
  <si>
    <t>Otros</t>
  </si>
  <si>
    <t>Nota 1:</t>
  </si>
  <si>
    <t>Concesión parcial Art. 14.1</t>
  </si>
  <si>
    <t>Concesión parcial Art. 18.1</t>
  </si>
  <si>
    <t>Concesión parcial art. 15</t>
  </si>
  <si>
    <t>Denegaciones por artículo</t>
  </si>
  <si>
    <t>Art. 14.1</t>
  </si>
  <si>
    <t>Art. 15</t>
  </si>
  <si>
    <t>Nota</t>
  </si>
  <si>
    <t>Unidad de Información de Transparencia</t>
  </si>
  <si>
    <t>Nº Solicitudes</t>
  </si>
  <si>
    <t>Ministerio del Interior</t>
  </si>
  <si>
    <t>Secretaría de Estado de la Seguridad Social y Pensiones</t>
  </si>
  <si>
    <t>Ministerio de Sanidad</t>
  </si>
  <si>
    <t>Ministerio de Defensa</t>
  </si>
  <si>
    <t>Ministerio de Trabajo y Economía Social</t>
  </si>
  <si>
    <t>Ministerio para la Transición Ecológica y el Reto Demográfico</t>
  </si>
  <si>
    <t>Ministerio de Asuntos Exteriores, Unión Europea y Cooperación</t>
  </si>
  <si>
    <t>Ministerio de Agricultura, Pesca y Alimentación</t>
  </si>
  <si>
    <t>Ministerio de Igualdad</t>
  </si>
  <si>
    <t>Casa Real</t>
  </si>
  <si>
    <t>Ministerio de Inclusión, Seguridad Social y Migraciones</t>
  </si>
  <si>
    <t>Agencia de Protección de Datos</t>
  </si>
  <si>
    <t>Total general</t>
  </si>
  <si>
    <t>¿Sobre que categoría RISP nos preguntan?</t>
  </si>
  <si>
    <t>Categorías RISP Nivel 1</t>
  </si>
  <si>
    <t>1. Ciencia y tecnología</t>
  </si>
  <si>
    <t>10. Hacienda</t>
  </si>
  <si>
    <t>11. Industria</t>
  </si>
  <si>
    <t>12. Legislación y justicia</t>
  </si>
  <si>
    <t>13. Medio ambiente</t>
  </si>
  <si>
    <t>14. Medio rural y pesca</t>
  </si>
  <si>
    <t>15. Salud</t>
  </si>
  <si>
    <t>16. Sector público</t>
  </si>
  <si>
    <t>17. Seguridad</t>
  </si>
  <si>
    <t>18. Sociedad y bienestar</t>
  </si>
  <si>
    <t>19. Transporte</t>
  </si>
  <si>
    <t>2. Comercio</t>
  </si>
  <si>
    <t>20. Turismo</t>
  </si>
  <si>
    <t>21. Urbanismo e infraestructuras</t>
  </si>
  <si>
    <t>22. Vivienda</t>
  </si>
  <si>
    <t>3. Cultura y ocio</t>
  </si>
  <si>
    <t>4. Demografía</t>
  </si>
  <si>
    <t>5. Deporte</t>
  </si>
  <si>
    <t>6. Economía</t>
  </si>
  <si>
    <t>7. Educación</t>
  </si>
  <si>
    <t>8. Empleo</t>
  </si>
  <si>
    <t>9. Energía</t>
  </si>
  <si>
    <t>Totales</t>
  </si>
  <si>
    <t>¿Sobre qué materias del Portal nos preguntan?</t>
  </si>
  <si>
    <t>Materias de Publicidad Activa</t>
  </si>
  <si>
    <t>Nº Solicitudes clasificadas</t>
  </si>
  <si>
    <t>1.1.1 Funciones.</t>
  </si>
  <si>
    <t>1.2.1 Estructura organizativa.</t>
  </si>
  <si>
    <t>1.2.2 Perfiles profesionales altos cargos y máximos responsables</t>
  </si>
  <si>
    <t>1.3.1 Planes y programas anuales y plurianuales.</t>
  </si>
  <si>
    <t>2.1 Directrices, instrucciones, circulares.</t>
  </si>
  <si>
    <t>2.2 Resoluciones expedientes</t>
  </si>
  <si>
    <t>2.3 Respuestas a consultas planteadas por particulares u otros órganos.</t>
  </si>
  <si>
    <t>2.4 Proyectos normativos</t>
  </si>
  <si>
    <t>2.5 Informes técnicos</t>
  </si>
  <si>
    <t>2.6 Otra documentación</t>
  </si>
  <si>
    <t>3.1.1 Contratos y adjudicación</t>
  </si>
  <si>
    <t>3.1.2 Contratos menores</t>
  </si>
  <si>
    <t>3.2.1 Convenios de colaboración</t>
  </si>
  <si>
    <t>3.2.2 Encomiendas de gestión</t>
  </si>
  <si>
    <t>3.3.1 Subvenciones y ayudas públicas concedidas</t>
  </si>
  <si>
    <t>3.4.1 Presupuestos</t>
  </si>
  <si>
    <t>3.4.2 Gastos concretos</t>
  </si>
  <si>
    <t>3.4.3 Sistemas de control financiero y contable</t>
  </si>
  <si>
    <t>3.5.1 Retribuciones altos cargos y máximos responsables</t>
  </si>
  <si>
    <t>3.5.2 Buen gobierno</t>
  </si>
  <si>
    <t>3.5.3 Relaciones de puestos de trabajo</t>
  </si>
  <si>
    <t>3.5.4 Retribuciones empleados públicos</t>
  </si>
  <si>
    <t>3.5.5 Resoluciones de autorización o reconocimiento de compatibilidad que afecten a empleados públicos</t>
  </si>
  <si>
    <t>3.6.1 Estadísticas actividad</t>
  </si>
  <si>
    <t>3.7.1 Bienes inmuebles y derechos reales</t>
  </si>
  <si>
    <t>4 Otra información</t>
  </si>
  <si>
    <t>Hombres</t>
  </si>
  <si>
    <t>Mujeres</t>
  </si>
  <si>
    <t>Personas jurídicas</t>
  </si>
  <si>
    <t>SOLICITUDES CLASIFICADAS</t>
  </si>
  <si>
    <t>Hombre</t>
  </si>
  <si>
    <t>Mujer</t>
  </si>
  <si>
    <t>Pers. Jur.</t>
  </si>
  <si>
    <t>100,00%</t>
  </si>
  <si>
    <t>Solicitudes no reclamadas</t>
  </si>
  <si>
    <t>Reclamaciones presentadas ante el CTBG y finalizadas por éste</t>
  </si>
  <si>
    <t>Reclamaciones archivadas por el CTBG</t>
  </si>
  <si>
    <t>Reclamaciones inadmitidas por el CTBG</t>
  </si>
  <si>
    <t>Reclamaciones desestimadas por el CTBG</t>
  </si>
  <si>
    <t>Reclamaciones estimadas por el CTBG</t>
  </si>
  <si>
    <t>Reclamaciones estimadas por motivos formales por el CTBG</t>
  </si>
  <si>
    <t>Reclamaciones suspendidas por el CTBG</t>
  </si>
  <si>
    <t xml:space="preserve">Mes </t>
  </si>
  <si>
    <t>Páginas vistas</t>
  </si>
  <si>
    <t>Ministerio de la Presidencia, Justicia, y Relaciones con las Cortes</t>
  </si>
  <si>
    <t>Ministerio de Hacienda</t>
  </si>
  <si>
    <t>Ministerio de Transportes y Movilidad Sostenible</t>
  </si>
  <si>
    <t>Ministerio para la Transformación Digital y de la Función Pública</t>
  </si>
  <si>
    <t>Ministerio de Política Territorial y Memoria Democrática</t>
  </si>
  <si>
    <t>Ministerio de Educación, Formación Profesional y Deportes</t>
  </si>
  <si>
    <t>Ministerio de Economía, Comercio y Empresa</t>
  </si>
  <si>
    <t>Ministerio de Ciencia, Innovación y Universidades</t>
  </si>
  <si>
    <t>Ministerio de Cultura</t>
  </si>
  <si>
    <t>Ministerio de Derechos Sociales, Consumo y Agenda 2030</t>
  </si>
  <si>
    <t>Ministerio de Industria y Turismo</t>
  </si>
  <si>
    <t>Ministerio de Vivienda y Agenda Urbana</t>
  </si>
  <si>
    <t>Ministerio de Juventud e Infancia</t>
  </si>
  <si>
    <t>* Sólo diciembre</t>
  </si>
  <si>
    <t>Categoria RISP Nivel 1</t>
  </si>
  <si>
    <t>Núm. solicitudes</t>
  </si>
  <si>
    <t>Tipo de concesión</t>
  </si>
  <si>
    <t>Tipo de solicitante</t>
  </si>
  <si>
    <t>Núm. de solicitantes</t>
  </si>
  <si>
    <t>Inadmisiones por causa</t>
  </si>
  <si>
    <t>2025**</t>
  </si>
  <si>
    <t>2024*</t>
  </si>
  <si>
    <t>Total solicitudes Portal de la Transparencia (a 31/12/2024)</t>
  </si>
  <si>
    <t>82.314</t>
  </si>
  <si>
    <t>Datos del Portal de la Transparencia
 Septiembre 2025</t>
  </si>
  <si>
    <t>sep.-25</t>
  </si>
  <si>
    <t>** hasta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</si>
</sst>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 &quot;* #,##0&quot;   &quot;;&quot;-&quot;* #,##0&quot;   &quot;;&quot; &quot;* &quot;-&quot;#&quot;   &quot;;&quot; &quot;@&quot; &quot;"/>
    <numFmt numFmtId="165" formatCode="[$-C0A]mmm\-yy;@"/>
    <numFmt numFmtId="166" formatCode="&quot; &quot;#,##0.00&quot;   &quot;;&quot;-&quot;#,##0.00&quot;   &quot;;&quot;-&quot;00&quot;   &quot;;&quot; &quot;@&quot; &quot;"/>
    <numFmt numFmtId="167" formatCode="_-* #,##0\ _€_-;\-* #,##0\ _€_-;_-* &quot;-&quot;??\ _€_-;_-@_-"/>
    <numFmt numFmtId="168" formatCode="mmmm\-yy;@"/>
    <numFmt numFmtId="169" formatCode="&quot; &quot;#,##0&quot;   &quot;;&quot;-&quot;#,##0&quot;   &quot;;&quot;-&quot;00&quot;   &quot;;&quot; &quot;@&quot; &quot;"/>
  </numFmts>
  <fonts count="37" x14ac:knownFonts="1">
    <font>
      <sz val="11"/>
      <color rgb="FF000000"/>
      <name val="Calibri"/>
      <family val="2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6100"/>
      <name val="Calibri"/>
      <family val="2"/>
    </font>
    <font>
      <b/>
      <sz val="11"/>
      <color rgb="FFFA7D00"/>
      <name val="Calibri"/>
      <family val="2"/>
    </font>
    <font>
      <b/>
      <sz val="11"/>
      <color rgb="FFFFFFFF"/>
      <name val="Calibri"/>
      <family val="2"/>
    </font>
    <font>
      <sz val="11"/>
      <color rgb="FFFA7D00"/>
      <name val="Calibri"/>
      <family val="2"/>
    </font>
    <font>
      <b/>
      <sz val="11"/>
      <color rgb="FF1F497D"/>
      <name val="Calibri"/>
      <family val="2"/>
    </font>
    <font>
      <sz val="11"/>
      <color rgb="FF3F3F76"/>
      <name val="Calibri"/>
      <family val="2"/>
    </font>
    <font>
      <u/>
      <sz val="11"/>
      <color rgb="FF0000FF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sz val="10"/>
      <color rgb="FF000000"/>
      <name val="Arial"/>
      <family val="2"/>
    </font>
    <font>
      <b/>
      <sz val="11"/>
      <color rgb="FF3F3F3F"/>
      <name val="Calibri"/>
      <family val="2"/>
    </font>
    <font>
      <b/>
      <sz val="18"/>
      <color rgb="FF1F497D"/>
      <name val="Cambria"/>
      <family val="1"/>
    </font>
    <font>
      <b/>
      <sz val="15"/>
      <color rgb="FF1F497D"/>
      <name val="Calibri"/>
      <family val="2"/>
    </font>
    <font>
      <b/>
      <sz val="13"/>
      <color rgb="FF1F497D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rgb="FF000000"/>
      <name val="Calibri"/>
      <family val="2"/>
    </font>
    <font>
      <b/>
      <sz val="20"/>
      <color rgb="FF0070C0"/>
      <name val="Calibri"/>
      <family val="2"/>
    </font>
    <font>
      <b/>
      <sz val="18"/>
      <color rgb="FF000000"/>
      <name val="Calibri"/>
      <family val="2"/>
    </font>
    <font>
      <b/>
      <sz val="10"/>
      <color rgb="FFFFFFFF"/>
      <name val="Arial"/>
      <family val="2"/>
    </font>
    <font>
      <b/>
      <sz val="11"/>
      <color rgb="FFFFFFFF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F0000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DCE6F1"/>
        <bgColor rgb="FFDCE6F1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4DFEC"/>
        <bgColor rgb="FFE4DFEC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rgb="FFB8CCE4"/>
        <bgColor rgb="FFB8CCE4"/>
      </patternFill>
    </fill>
    <fill>
      <patternFill patternType="solid">
        <fgColor rgb="FFE6B8B7"/>
        <bgColor rgb="FFE6B8B7"/>
      </patternFill>
    </fill>
    <fill>
      <patternFill patternType="solid">
        <fgColor rgb="FFD8E4BC"/>
        <bgColor rgb="FFD8E4BC"/>
      </patternFill>
    </fill>
    <fill>
      <patternFill patternType="solid">
        <fgColor rgb="FFCCC0DA"/>
        <bgColor rgb="FFCCC0DA"/>
      </patternFill>
    </fill>
    <fill>
      <patternFill patternType="solid">
        <fgColor rgb="FFB7DEE8"/>
        <bgColor rgb="FFB7DEE8"/>
      </patternFill>
    </fill>
    <fill>
      <patternFill patternType="solid">
        <fgColor rgb="FFFCD5B4"/>
        <bgColor rgb="FFFCD5B4"/>
      </patternFill>
    </fill>
    <fill>
      <patternFill patternType="solid">
        <fgColor rgb="FF95B3D7"/>
        <bgColor rgb="FF95B3D7"/>
      </patternFill>
    </fill>
    <fill>
      <patternFill patternType="solid">
        <fgColor rgb="FFDA9694"/>
        <bgColor rgb="FFDA9694"/>
      </patternFill>
    </fill>
    <fill>
      <patternFill patternType="solid">
        <fgColor rgb="FFC4D79B"/>
        <bgColor rgb="FFC4D79B"/>
      </patternFill>
    </fill>
    <fill>
      <patternFill patternType="solid">
        <fgColor rgb="FFB1A0C7"/>
        <bgColor rgb="FFB1A0C7"/>
      </patternFill>
    </fill>
    <fill>
      <patternFill patternType="solid">
        <fgColor rgb="FF92CDDC"/>
        <bgColor rgb="FF92CDDC"/>
      </patternFill>
    </fill>
    <fill>
      <patternFill patternType="solid">
        <fgColor rgb="FFFABF8F"/>
        <bgColor rgb="FFFABF8F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FFCC99"/>
        <bgColor rgb="FFFFCC99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7030A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4A7DBA"/>
        <bgColor indexed="64"/>
      </patternFill>
    </fill>
    <fill>
      <patternFill patternType="solid">
        <fgColor rgb="FF2A65AC"/>
        <bgColor indexed="64"/>
      </patternFill>
    </fill>
    <fill>
      <patternFill patternType="solid">
        <fgColor rgb="FF2F75B5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FFFFFF"/>
        <bgColor rgb="FFDDEBF7"/>
      </patternFill>
    </fill>
    <fill>
      <patternFill patternType="solid">
        <fgColor rgb="FF7030A0"/>
        <bgColor rgb="FFDDEBF7"/>
      </patternFill>
    </fill>
    <fill>
      <patternFill patternType="solid">
        <fgColor rgb="FF7030A0"/>
        <bgColor theme="4" tint="0.79998168889431442"/>
      </patternFill>
    </fill>
  </fills>
  <borders count="6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FB7D00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9CC2E6"/>
      </bottom>
      <diagonal/>
    </border>
    <border>
      <left/>
      <right/>
      <top/>
      <bottom style="medium">
        <color rgb="FF95B3D7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C0006"/>
      </left>
      <right style="thin">
        <color rgb="FF9C0006"/>
      </right>
      <top style="thin">
        <color rgb="FF9C0006"/>
      </top>
      <bottom style="thin">
        <color rgb="FF9C0006"/>
      </bottom>
      <diagonal/>
    </border>
    <border>
      <left style="thin">
        <color rgb="FF8DB4E2"/>
      </left>
      <right style="thin">
        <color rgb="FF8DB4E2"/>
      </right>
      <top style="thin">
        <color rgb="FF8DB4E2"/>
      </top>
      <bottom style="thin">
        <color rgb="FF8DB4E2"/>
      </bottom>
      <diagonal/>
    </border>
    <border>
      <left style="thin">
        <color rgb="FF2A65AC"/>
      </left>
      <right style="thin">
        <color rgb="FF2A65AC"/>
      </right>
      <top/>
      <bottom style="thin">
        <color rgb="FF2A65AC"/>
      </bottom>
      <diagonal/>
    </border>
    <border>
      <left/>
      <right style="thin">
        <color rgb="FF2A65AC"/>
      </right>
      <top style="thin">
        <color rgb="FF2A65AC"/>
      </top>
      <bottom style="thin">
        <color rgb="FF2A65AC"/>
      </bottom>
      <diagonal/>
    </border>
    <border>
      <left style="thin">
        <color rgb="FF2A65AC"/>
      </left>
      <right style="thin">
        <color rgb="FF2A65AC"/>
      </right>
      <top style="thin">
        <color rgb="FF2A65AC"/>
      </top>
      <bottom style="thin">
        <color rgb="FF2A65AC"/>
      </bottom>
      <diagonal/>
    </border>
    <border>
      <left style="thin">
        <color rgb="FF2A65AC"/>
      </left>
      <right style="thin">
        <color rgb="FF2A65AC"/>
      </right>
      <top style="thin">
        <color rgb="FF2A65A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8DB4E2"/>
      </left>
      <right style="medium">
        <color rgb="FF8DB4E2"/>
      </right>
      <top style="medium">
        <color rgb="FF8DB4E2"/>
      </top>
      <bottom style="medium">
        <color rgb="FF8DB4E2"/>
      </bottom>
      <diagonal/>
    </border>
    <border>
      <left style="medium">
        <color rgb="FF8DB4E2"/>
      </left>
      <right style="thin">
        <color indexed="64"/>
      </right>
      <top style="medium">
        <color rgb="FF8DB4E2"/>
      </top>
      <bottom style="medium">
        <color rgb="FF8DB4E2"/>
      </bottom>
      <diagonal/>
    </border>
    <border>
      <left/>
      <right/>
      <top/>
      <bottom style="medium">
        <color theme="3" tint="0.59999389629810485"/>
      </bottom>
      <diagonal/>
    </border>
    <border>
      <left style="thin">
        <color indexed="64"/>
      </left>
      <right style="medium">
        <color rgb="FF8DB4E2"/>
      </right>
      <top style="medium">
        <color rgb="FF8DB4E2"/>
      </top>
      <bottom style="medium">
        <color rgb="FF8DB4E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rgb="FF8DB4E2"/>
      </right>
      <top style="thin">
        <color auto="1"/>
      </top>
      <bottom style="thin">
        <color rgb="FF8DB4E2"/>
      </bottom>
      <diagonal/>
    </border>
    <border>
      <left style="thin">
        <color rgb="FF8DB4E2"/>
      </left>
      <right style="thin">
        <color rgb="FF8DB4E2"/>
      </right>
      <top style="thin">
        <color auto="1"/>
      </top>
      <bottom style="thin">
        <color rgb="FF8DB4E2"/>
      </bottom>
      <diagonal/>
    </border>
    <border>
      <left style="thin">
        <color rgb="FF8DB4E2"/>
      </left>
      <right style="thin">
        <color auto="1"/>
      </right>
      <top style="thin">
        <color auto="1"/>
      </top>
      <bottom style="thin">
        <color rgb="FF8DB4E2"/>
      </bottom>
      <diagonal/>
    </border>
    <border>
      <left style="thin">
        <color auto="1"/>
      </left>
      <right style="thin">
        <color rgb="FF8DB4E2"/>
      </right>
      <top style="thin">
        <color rgb="FF8DB4E2"/>
      </top>
      <bottom style="thin">
        <color rgb="FF8DB4E2"/>
      </bottom>
      <diagonal/>
    </border>
    <border>
      <left style="thin">
        <color rgb="FF8DB4E2"/>
      </left>
      <right style="thin">
        <color auto="1"/>
      </right>
      <top style="thin">
        <color rgb="FF8DB4E2"/>
      </top>
      <bottom style="thin">
        <color rgb="FF8DB4E2"/>
      </bottom>
      <diagonal/>
    </border>
    <border>
      <left style="thin">
        <color rgb="FF000000"/>
      </left>
      <right style="thin">
        <color rgb="FF1F4E78"/>
      </right>
      <top style="thin">
        <color auto="1"/>
      </top>
      <bottom style="thin">
        <color rgb="FF1F4E78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1F4E78"/>
      </right>
      <top style="thin">
        <color rgb="FF1F4E78"/>
      </top>
      <bottom style="thin">
        <color rgb="FF1F4E78"/>
      </bottom>
      <diagonal/>
    </border>
    <border>
      <left style="thin">
        <color rgb="FF2A65AC"/>
      </left>
      <right style="thin">
        <color rgb="FF000000"/>
      </right>
      <top style="thin">
        <color rgb="FF2A65AC"/>
      </top>
      <bottom style="thin">
        <color rgb="FF2A65AC"/>
      </bottom>
      <diagonal/>
    </border>
    <border>
      <left style="thin">
        <color rgb="FF000000"/>
      </left>
      <right style="thin">
        <color rgb="FF1F4E78"/>
      </right>
      <top style="thin">
        <color rgb="FF1F4E78"/>
      </top>
      <bottom style="thin">
        <color auto="1"/>
      </bottom>
      <diagonal/>
    </border>
    <border>
      <left/>
      <right/>
      <top style="thin">
        <color rgb="FF2A65AC"/>
      </top>
      <bottom style="thin">
        <color rgb="FF2A65AC"/>
      </bottom>
      <diagonal/>
    </border>
    <border>
      <left/>
      <right/>
      <top style="medium">
        <color rgb="FF8DB4E2"/>
      </top>
      <bottom/>
      <diagonal/>
    </border>
    <border>
      <left/>
      <right style="thin">
        <color auto="1"/>
      </right>
      <top style="thin">
        <color rgb="FF2A65AC"/>
      </top>
      <bottom style="thin">
        <color rgb="FF2A65AC"/>
      </bottom>
      <diagonal/>
    </border>
    <border>
      <left style="thin">
        <color rgb="FF2A65AC"/>
      </left>
      <right style="thin">
        <color indexed="64"/>
      </right>
      <top style="thin">
        <color rgb="FF2A65AC"/>
      </top>
      <bottom style="thin">
        <color indexed="64"/>
      </bottom>
      <diagonal/>
    </border>
    <border>
      <left style="thin">
        <color indexed="64"/>
      </left>
      <right style="thin">
        <color rgb="FF2A65AC"/>
      </right>
      <top style="thin">
        <color rgb="FF2A65AC"/>
      </top>
      <bottom style="thin">
        <color indexed="64"/>
      </bottom>
      <diagonal/>
    </border>
    <border>
      <left style="thin">
        <color auto="1"/>
      </left>
      <right/>
      <top style="thin">
        <color rgb="FF2A65AC"/>
      </top>
      <bottom style="thin">
        <color rgb="FF2A65AC"/>
      </bottom>
      <diagonal/>
    </border>
    <border>
      <left style="thin">
        <color auto="1"/>
      </left>
      <right style="thin">
        <color indexed="64"/>
      </right>
      <top style="thin">
        <color rgb="FF2A65AC"/>
      </top>
      <bottom style="thin">
        <color indexed="64"/>
      </bottom>
      <diagonal/>
    </border>
    <border>
      <left/>
      <right style="thin">
        <color indexed="64"/>
      </right>
      <top style="thin">
        <color rgb="FF2A65AC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8DB4E2"/>
      </left>
      <right/>
      <top style="medium">
        <color rgb="FF8DB4E2"/>
      </top>
      <bottom style="medium">
        <color rgb="FF8DB4E2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9C0006"/>
      </left>
      <right style="thin">
        <color rgb="FF9C0006"/>
      </right>
      <top style="thin">
        <color rgb="FF9C0006"/>
      </top>
      <bottom/>
      <diagonal/>
    </border>
  </borders>
  <cellStyleXfs count="50">
    <xf numFmtId="0" fontId="0" fillId="0" borderId="0"/>
    <xf numFmtId="166" fontId="2" fillId="0" borderId="0" applyFont="0" applyBorder="0" applyProtection="0"/>
    <xf numFmtId="9" fontId="2" fillId="0" borderId="0" applyFont="0" applyBorder="0" applyProtection="0"/>
    <xf numFmtId="0" fontId="15" fillId="0" borderId="0" applyNumberFormat="0" applyBorder="0" applyProtection="0"/>
    <xf numFmtId="0" fontId="17" fillId="0" borderId="6" applyNumberFormat="0" applyProtection="0"/>
    <xf numFmtId="0" fontId="8" fillId="0" borderId="7" applyNumberFormat="0" applyProtection="0"/>
    <xf numFmtId="0" fontId="8" fillId="0" borderId="0" applyNumberFormat="0" applyBorder="0" applyProtection="0"/>
    <xf numFmtId="0" fontId="4" fillId="26" borderId="0" applyNumberFormat="0" applyBorder="0" applyAlignment="0" applyProtection="0"/>
    <xf numFmtId="0" fontId="11" fillId="30" borderId="0" applyNumberFormat="0" applyBorder="0" applyProtection="0"/>
    <xf numFmtId="0" fontId="12" fillId="31" borderId="0" applyNumberFormat="0" applyBorder="0" applyProtection="0"/>
    <xf numFmtId="0" fontId="9" fillId="29" borderId="1" applyNumberFormat="0" applyProtection="0"/>
    <xf numFmtId="0" fontId="14" fillId="27" borderId="2" applyNumberFormat="0" applyProtection="0"/>
    <xf numFmtId="0" fontId="5" fillId="27" borderId="1" applyNumberFormat="0" applyProtection="0"/>
    <xf numFmtId="0" fontId="7" fillId="0" borderId="4" applyNumberFormat="0" applyProtection="0"/>
    <xf numFmtId="0" fontId="6" fillId="28" borderId="2" applyNumberFormat="0" applyProtection="0"/>
    <xf numFmtId="0" fontId="18" fillId="0" borderId="0" applyNumberFormat="0" applyBorder="0" applyProtection="0"/>
    <xf numFmtId="0" fontId="2" fillId="32" borderId="3" applyNumberFormat="0" applyFont="0" applyProtection="0"/>
    <xf numFmtId="0" fontId="19" fillId="0" borderId="0" applyNumberFormat="0" applyBorder="0" applyProtection="0"/>
    <xf numFmtId="0" fontId="20" fillId="0" borderId="8" applyNumberFormat="0" applyProtection="0"/>
    <xf numFmtId="0" fontId="3" fillId="2" borderId="0" applyNumberFormat="0" applyBorder="0" applyProtection="0"/>
    <xf numFmtId="0" fontId="2" fillId="8" borderId="0" applyNumberFormat="0" applyFont="0" applyBorder="0" applyProtection="0"/>
    <xf numFmtId="0" fontId="2" fillId="14" borderId="0" applyNumberFormat="0" applyFont="0" applyBorder="0" applyProtection="0"/>
    <xf numFmtId="0" fontId="3" fillId="20" borderId="0" applyNumberFormat="0" applyBorder="0" applyProtection="0"/>
    <xf numFmtId="0" fontId="3" fillId="3" borderId="0" applyNumberFormat="0" applyBorder="0" applyProtection="0"/>
    <xf numFmtId="0" fontId="2" fillId="9" borderId="0" applyNumberFormat="0" applyFont="0" applyBorder="0" applyProtection="0"/>
    <xf numFmtId="0" fontId="2" fillId="15" borderId="0" applyNumberFormat="0" applyFont="0" applyBorder="0" applyProtection="0"/>
    <xf numFmtId="0" fontId="3" fillId="21" borderId="0" applyNumberFormat="0" applyBorder="0" applyProtection="0"/>
    <xf numFmtId="0" fontId="3" fillId="4" borderId="0" applyNumberFormat="0" applyBorder="0" applyProtection="0"/>
    <xf numFmtId="0" fontId="2" fillId="10" borderId="0" applyNumberFormat="0" applyFont="0" applyBorder="0" applyProtection="0"/>
    <xf numFmtId="0" fontId="2" fillId="16" borderId="0" applyNumberFormat="0" applyFont="0" applyBorder="0" applyProtection="0"/>
    <xf numFmtId="0" fontId="3" fillId="22" borderId="0" applyNumberFormat="0" applyBorder="0" applyProtection="0"/>
    <xf numFmtId="0" fontId="3" fillId="5" borderId="0" applyNumberFormat="0" applyBorder="0" applyProtection="0"/>
    <xf numFmtId="0" fontId="2" fillId="11" borderId="0" applyNumberFormat="0" applyFont="0" applyBorder="0" applyProtection="0"/>
    <xf numFmtId="0" fontId="2" fillId="17" borderId="0" applyNumberFormat="0" applyFont="0" applyBorder="0" applyProtection="0"/>
    <xf numFmtId="0" fontId="3" fillId="23" borderId="0" applyNumberFormat="0" applyBorder="0" applyProtection="0"/>
    <xf numFmtId="0" fontId="3" fillId="6" borderId="0" applyNumberFormat="0" applyBorder="0" applyProtection="0"/>
    <xf numFmtId="0" fontId="2" fillId="12" borderId="0" applyNumberFormat="0" applyFont="0" applyBorder="0" applyProtection="0"/>
    <xf numFmtId="0" fontId="2" fillId="18" borderId="0" applyNumberFormat="0" applyFont="0" applyBorder="0" applyProtection="0"/>
    <xf numFmtId="0" fontId="3" fillId="24" borderId="0" applyNumberFormat="0" applyBorder="0" applyProtection="0"/>
    <xf numFmtId="0" fontId="3" fillId="7" borderId="0" applyNumberFormat="0" applyBorder="0" applyProtection="0"/>
    <xf numFmtId="0" fontId="2" fillId="13" borderId="0" applyNumberFormat="0" applyFont="0" applyBorder="0" applyProtection="0"/>
    <xf numFmtId="0" fontId="2" fillId="19" borderId="0" applyNumberFormat="0" applyFont="0" applyBorder="0" applyProtection="0"/>
    <xf numFmtId="0" fontId="3" fillId="25" borderId="0" applyNumberFormat="0" applyBorder="0" applyProtection="0"/>
    <xf numFmtId="0" fontId="4" fillId="26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166" fontId="2" fillId="0" borderId="0" applyFont="0" applyBorder="0" applyProtection="0"/>
    <xf numFmtId="0" fontId="2" fillId="0" borderId="0" applyNumberFormat="0" applyFont="0" applyBorder="0" applyProtection="0"/>
    <xf numFmtId="0" fontId="13" fillId="0" borderId="0" applyNumberFormat="0" applyBorder="0" applyProtection="0"/>
    <xf numFmtId="0" fontId="16" fillId="0" borderId="5" applyNumberFormat="0" applyProtection="0"/>
  </cellStyleXfs>
  <cellXfs count="210">
    <xf numFmtId="0" fontId="0" fillId="0" borderId="0" xfId="0"/>
    <xf numFmtId="0" fontId="0" fillId="33" borderId="0" xfId="47" applyFont="1" applyFill="1"/>
    <xf numFmtId="0" fontId="21" fillId="33" borderId="0" xfId="47" applyFont="1" applyFill="1" applyAlignment="1">
      <alignment horizontal="center" wrapText="1"/>
    </xf>
    <xf numFmtId="0" fontId="10" fillId="0" borderId="0" xfId="44"/>
    <xf numFmtId="0" fontId="0" fillId="0" borderId="0" xfId="47" applyFont="1"/>
    <xf numFmtId="0" fontId="13" fillId="0" borderId="9" xfId="48" applyBorder="1"/>
    <xf numFmtId="0" fontId="23" fillId="2" borderId="9" xfId="48" applyFont="1" applyFill="1" applyBorder="1"/>
    <xf numFmtId="0" fontId="24" fillId="2" borderId="9" xfId="48" applyFont="1" applyFill="1" applyBorder="1"/>
    <xf numFmtId="164" fontId="2" fillId="0" borderId="9" xfId="1" applyNumberFormat="1" applyBorder="1"/>
    <xf numFmtId="0" fontId="24" fillId="2" borderId="9" xfId="48" applyFont="1" applyFill="1" applyBorder="1" applyAlignment="1">
      <alignment horizontal="left"/>
    </xf>
    <xf numFmtId="164" fontId="2" fillId="0" borderId="10" xfId="1" applyNumberFormat="1" applyBorder="1"/>
    <xf numFmtId="3" fontId="0" fillId="0" borderId="0" xfId="0" applyNumberFormat="1"/>
    <xf numFmtId="1" fontId="0" fillId="0" borderId="0" xfId="0" applyNumberFormat="1"/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16" xfId="0" applyBorder="1" applyAlignment="1">
      <alignment horizontal="left" vertical="center" indent="1"/>
    </xf>
    <xf numFmtId="3" fontId="0" fillId="0" borderId="16" xfId="0" applyNumberFormat="1" applyBorder="1" applyAlignment="1">
      <alignment horizontal="right" vertical="center" indent="1"/>
    </xf>
    <xf numFmtId="167" fontId="1" fillId="34" borderId="16" xfId="1" applyNumberFormat="1" applyFont="1" applyFill="1" applyBorder="1"/>
    <xf numFmtId="0" fontId="25" fillId="0" borderId="0" xfId="0" applyFont="1" applyAlignment="1">
      <alignment horizontal="left"/>
    </xf>
    <xf numFmtId="0" fontId="6" fillId="40" borderId="16" xfId="0" applyFont="1" applyFill="1" applyBorder="1" applyAlignment="1">
      <alignment horizontal="center"/>
    </xf>
    <xf numFmtId="3" fontId="25" fillId="41" borderId="16" xfId="0" applyNumberFormat="1" applyFont="1" applyFill="1" applyBorder="1"/>
    <xf numFmtId="3" fontId="25" fillId="42" borderId="16" xfId="0" applyNumberFormat="1" applyFont="1" applyFill="1" applyBorder="1"/>
    <xf numFmtId="49" fontId="1" fillId="38" borderId="17" xfId="0" applyNumberFormat="1" applyFont="1" applyFill="1" applyBorder="1" applyAlignment="1">
      <alignment horizontal="center" vertical="center"/>
    </xf>
    <xf numFmtId="49" fontId="1" fillId="38" borderId="18" xfId="0" applyNumberFormat="1" applyFont="1" applyFill="1" applyBorder="1" applyAlignment="1">
      <alignment horizontal="center" vertical="center"/>
    </xf>
    <xf numFmtId="49" fontId="1" fillId="38" borderId="19" xfId="0" applyNumberFormat="1" applyFont="1" applyFill="1" applyBorder="1" applyAlignment="1">
      <alignment horizontal="center" vertical="center"/>
    </xf>
    <xf numFmtId="49" fontId="1" fillId="38" borderId="20" xfId="0" applyNumberFormat="1" applyFont="1" applyFill="1" applyBorder="1" applyAlignment="1">
      <alignment horizontal="center" vertical="center"/>
    </xf>
    <xf numFmtId="0" fontId="0" fillId="37" borderId="21" xfId="0" applyFill="1" applyBorder="1" applyAlignment="1">
      <alignment horizontal="left" vertical="center" wrapText="1"/>
    </xf>
    <xf numFmtId="10" fontId="0" fillId="37" borderId="22" xfId="0" applyNumberFormat="1" applyFill="1" applyBorder="1" applyAlignment="1">
      <alignment horizontal="right" vertical="center" wrapText="1"/>
    </xf>
    <xf numFmtId="10" fontId="0" fillId="37" borderId="16" xfId="0" applyNumberFormat="1" applyFill="1" applyBorder="1" applyAlignment="1">
      <alignment horizontal="right" vertical="center" wrapText="1"/>
    </xf>
    <xf numFmtId="10" fontId="0" fillId="37" borderId="23" xfId="0" applyNumberFormat="1" applyFill="1" applyBorder="1" applyAlignment="1">
      <alignment horizontal="right" vertical="center" wrapText="1"/>
    </xf>
    <xf numFmtId="0" fontId="0" fillId="0" borderId="21" xfId="0" applyBorder="1"/>
    <xf numFmtId="10" fontId="0" fillId="39" borderId="22" xfId="0" applyNumberFormat="1" applyFill="1" applyBorder="1" applyAlignment="1">
      <alignment horizontal="right" vertical="center" wrapText="1"/>
    </xf>
    <xf numFmtId="10" fontId="0" fillId="39" borderId="16" xfId="0" applyNumberFormat="1" applyFill="1" applyBorder="1" applyAlignment="1">
      <alignment horizontal="right" vertical="center" wrapText="1"/>
    </xf>
    <xf numFmtId="10" fontId="0" fillId="39" borderId="23" xfId="0" applyNumberFormat="1" applyFill="1" applyBorder="1" applyAlignment="1">
      <alignment horizontal="right" vertical="center" wrapText="1"/>
    </xf>
    <xf numFmtId="0" fontId="0" fillId="0" borderId="21" xfId="0" applyBorder="1" applyAlignment="1">
      <alignment wrapText="1"/>
    </xf>
    <xf numFmtId="49" fontId="1" fillId="38" borderId="0" xfId="0" applyNumberFormat="1" applyFont="1" applyFill="1" applyAlignment="1">
      <alignment horizontal="center" vertical="center"/>
    </xf>
    <xf numFmtId="0" fontId="0" fillId="37" borderId="21" xfId="0" applyFill="1" applyBorder="1"/>
    <xf numFmtId="10" fontId="0" fillId="37" borderId="24" xfId="0" applyNumberFormat="1" applyFill="1" applyBorder="1"/>
    <xf numFmtId="10" fontId="0" fillId="37" borderId="25" xfId="0" applyNumberFormat="1" applyFill="1" applyBorder="1"/>
    <xf numFmtId="10" fontId="0" fillId="37" borderId="26" xfId="0" applyNumberFormat="1" applyFill="1" applyBorder="1"/>
    <xf numFmtId="0" fontId="0" fillId="0" borderId="27" xfId="0" applyBorder="1"/>
    <xf numFmtId="10" fontId="28" fillId="39" borderId="28" xfId="0" applyNumberFormat="1" applyFont="1" applyFill="1" applyBorder="1"/>
    <xf numFmtId="10" fontId="28" fillId="39" borderId="29" xfId="0" applyNumberFormat="1" applyFont="1" applyFill="1" applyBorder="1"/>
    <xf numFmtId="10" fontId="28" fillId="39" borderId="30" xfId="0" applyNumberFormat="1" applyFont="1" applyFill="1" applyBorder="1"/>
    <xf numFmtId="10" fontId="0" fillId="37" borderId="31" xfId="0" applyNumberFormat="1" applyFill="1" applyBorder="1" applyAlignment="1">
      <alignment horizontal="right" vertical="center" wrapText="1"/>
    </xf>
    <xf numFmtId="10" fontId="0" fillId="39" borderId="31" xfId="0" applyNumberFormat="1" applyFill="1" applyBorder="1" applyAlignment="1">
      <alignment horizontal="right" vertical="center" wrapText="1"/>
    </xf>
    <xf numFmtId="0" fontId="0" fillId="39" borderId="21" xfId="0" applyFill="1" applyBorder="1"/>
    <xf numFmtId="0" fontId="0" fillId="39" borderId="32" xfId="0" applyFill="1" applyBorder="1"/>
    <xf numFmtId="10" fontId="0" fillId="39" borderId="28" xfId="0" applyNumberFormat="1" applyFill="1" applyBorder="1" applyAlignment="1">
      <alignment horizontal="right" vertical="center" wrapText="1"/>
    </xf>
    <xf numFmtId="10" fontId="0" fillId="39" borderId="29" xfId="0" applyNumberFormat="1" applyFill="1" applyBorder="1" applyAlignment="1">
      <alignment horizontal="right" vertical="center" wrapText="1"/>
    </xf>
    <xf numFmtId="10" fontId="0" fillId="39" borderId="30" xfId="0" applyNumberFormat="1" applyFill="1" applyBorder="1" applyAlignment="1">
      <alignment horizontal="right" vertical="center" wrapText="1"/>
    </xf>
    <xf numFmtId="3" fontId="0" fillId="0" borderId="0" xfId="0" applyNumberFormat="1" applyAlignment="1">
      <alignment horizontal="center" vertical="center"/>
    </xf>
    <xf numFmtId="10" fontId="0" fillId="0" borderId="0" xfId="2" applyNumberFormat="1" applyFont="1" applyAlignment="1">
      <alignment horizontal="center" vertical="center"/>
    </xf>
    <xf numFmtId="167" fontId="25" fillId="42" borderId="16" xfId="1" applyNumberFormat="1" applyFont="1" applyFill="1" applyBorder="1"/>
    <xf numFmtId="3" fontId="26" fillId="42" borderId="33" xfId="0" applyNumberFormat="1" applyFont="1" applyFill="1" applyBorder="1" applyAlignment="1">
      <alignment horizontal="right"/>
    </xf>
    <xf numFmtId="10" fontId="26" fillId="42" borderId="34" xfId="2" applyNumberFormat="1" applyFont="1" applyFill="1" applyBorder="1" applyAlignment="1">
      <alignment horizontal="right"/>
    </xf>
    <xf numFmtId="3" fontId="26" fillId="0" borderId="33" xfId="0" applyNumberFormat="1" applyFont="1" applyBorder="1" applyAlignment="1">
      <alignment horizontal="right"/>
    </xf>
    <xf numFmtId="10" fontId="26" fillId="0" borderId="34" xfId="2" applyNumberFormat="1" applyFont="1" applyBorder="1" applyAlignment="1">
      <alignment horizontal="right"/>
    </xf>
    <xf numFmtId="3" fontId="29" fillId="43" borderId="33" xfId="0" applyNumberFormat="1" applyFont="1" applyFill="1" applyBorder="1" applyAlignment="1">
      <alignment horizontal="right"/>
    </xf>
    <xf numFmtId="9" fontId="1" fillId="34" borderId="16" xfId="2" applyFont="1" applyFill="1" applyBorder="1"/>
    <xf numFmtId="0" fontId="6" fillId="44" borderId="16" xfId="0" applyFont="1" applyFill="1" applyBorder="1" applyAlignment="1">
      <alignment horizontal="center" vertical="center"/>
    </xf>
    <xf numFmtId="3" fontId="20" fillId="45" borderId="25" xfId="0" applyNumberFormat="1" applyFont="1" applyFill="1" applyBorder="1" applyAlignment="1">
      <alignment horizontal="center"/>
    </xf>
    <xf numFmtId="165" fontId="20" fillId="42" borderId="16" xfId="0" applyNumberFormat="1" applyFont="1" applyFill="1" applyBorder="1" applyAlignment="1">
      <alignment horizontal="center"/>
    </xf>
    <xf numFmtId="165" fontId="20" fillId="0" borderId="16" xfId="0" applyNumberFormat="1" applyFont="1" applyBorder="1" applyAlignment="1">
      <alignment horizontal="center"/>
    </xf>
    <xf numFmtId="167" fontId="25" fillId="41" borderId="16" xfId="1" applyNumberFormat="1" applyFont="1" applyFill="1" applyBorder="1"/>
    <xf numFmtId="0" fontId="1" fillId="46" borderId="16" xfId="0" applyFont="1" applyFill="1" applyBorder="1" applyAlignment="1">
      <alignment horizontal="left" vertical="center" indent="1"/>
    </xf>
    <xf numFmtId="0" fontId="1" fillId="46" borderId="16" xfId="0" applyFont="1" applyFill="1" applyBorder="1" applyAlignment="1">
      <alignment horizontal="center"/>
    </xf>
    <xf numFmtId="0" fontId="26" fillId="42" borderId="36" xfId="0" applyFont="1" applyFill="1" applyBorder="1" applyAlignment="1">
      <alignment horizontal="left" vertical="center" indent="1"/>
    </xf>
    <xf numFmtId="0" fontId="26" fillId="0" borderId="36" xfId="0" applyFont="1" applyBorder="1" applyAlignment="1">
      <alignment horizontal="left" vertical="center" indent="1"/>
    </xf>
    <xf numFmtId="0" fontId="1" fillId="34" borderId="16" xfId="0" applyFont="1" applyFill="1" applyBorder="1" applyAlignment="1">
      <alignment horizontal="left" vertical="center" indent="1"/>
    </xf>
    <xf numFmtId="0" fontId="6" fillId="47" borderId="16" xfId="0" applyFont="1" applyFill="1" applyBorder="1" applyAlignment="1">
      <alignment horizontal="center" vertical="center"/>
    </xf>
    <xf numFmtId="167" fontId="0" fillId="0" borderId="0" xfId="0" applyNumberFormat="1" applyAlignment="1">
      <alignment wrapText="1"/>
    </xf>
    <xf numFmtId="0" fontId="33" fillId="0" borderId="0" xfId="0" applyFont="1" applyAlignment="1">
      <alignment vertical="center"/>
    </xf>
    <xf numFmtId="10" fontId="0" fillId="0" borderId="0" xfId="2" applyNumberFormat="1" applyFont="1"/>
    <xf numFmtId="0" fontId="34" fillId="0" borderId="0" xfId="0" applyFont="1"/>
    <xf numFmtId="3" fontId="34" fillId="0" borderId="0" xfId="0" applyNumberFormat="1" applyFont="1"/>
    <xf numFmtId="10" fontId="34" fillId="0" borderId="0" xfId="0" applyNumberFormat="1" applyFont="1"/>
    <xf numFmtId="167" fontId="34" fillId="0" borderId="0" xfId="0" applyNumberFormat="1" applyFont="1"/>
    <xf numFmtId="9" fontId="34" fillId="0" borderId="0" xfId="0" applyNumberFormat="1" applyFont="1"/>
    <xf numFmtId="0" fontId="32" fillId="0" borderId="35" xfId="0" applyFont="1" applyBorder="1"/>
    <xf numFmtId="0" fontId="36" fillId="0" borderId="0" xfId="0" applyFont="1"/>
    <xf numFmtId="0" fontId="20" fillId="48" borderId="37" xfId="0" applyFont="1" applyFill="1" applyBorder="1" applyAlignment="1">
      <alignment horizontal="left" vertical="center" indent="1"/>
    </xf>
    <xf numFmtId="0" fontId="27" fillId="0" borderId="37" xfId="0" applyFont="1" applyBorder="1" applyAlignment="1">
      <alignment horizontal="left" vertical="center" indent="1"/>
    </xf>
    <xf numFmtId="0" fontId="27" fillId="48" borderId="37" xfId="0" applyFont="1" applyFill="1" applyBorder="1" applyAlignment="1">
      <alignment horizontal="left" vertical="center" indent="1"/>
    </xf>
    <xf numFmtId="168" fontId="0" fillId="0" borderId="0" xfId="47" applyNumberFormat="1" applyFont="1"/>
    <xf numFmtId="169" fontId="2" fillId="0" borderId="0" xfId="1" applyNumberFormat="1"/>
    <xf numFmtId="164" fontId="0" fillId="0" borderId="0" xfId="0" applyNumberFormat="1"/>
    <xf numFmtId="17" fontId="0" fillId="0" borderId="0" xfId="47" applyNumberFormat="1" applyFont="1"/>
    <xf numFmtId="0" fontId="32" fillId="0" borderId="0" xfId="0" applyFont="1"/>
    <xf numFmtId="0" fontId="1" fillId="50" borderId="0" xfId="0" applyFont="1" applyFill="1"/>
    <xf numFmtId="0" fontId="0" fillId="46" borderId="0" xfId="47" applyFont="1" applyFill="1"/>
    <xf numFmtId="0" fontId="0" fillId="0" borderId="16" xfId="0" applyBorder="1" applyAlignment="1">
      <alignment horizontal="right" vertical="center" indent="1"/>
    </xf>
    <xf numFmtId="0" fontId="0" fillId="0" borderId="0" xfId="0" applyAlignment="1">
      <alignment horizontal="left" vertical="center"/>
    </xf>
    <xf numFmtId="3" fontId="0" fillId="0" borderId="16" xfId="0" applyNumberForma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0" fontId="3" fillId="51" borderId="16" xfId="0" applyFont="1" applyFill="1" applyBorder="1" applyAlignment="1">
      <alignment vertical="center"/>
    </xf>
    <xf numFmtId="0" fontId="3" fillId="51" borderId="16" xfId="0" applyFont="1" applyFill="1" applyBorder="1" applyAlignment="1">
      <alignment horizontal="center"/>
    </xf>
    <xf numFmtId="0" fontId="26" fillId="41" borderId="44" xfId="0" applyFont="1" applyFill="1" applyBorder="1" applyAlignment="1">
      <alignment vertical="center"/>
    </xf>
    <xf numFmtId="167" fontId="26" fillId="41" borderId="45" xfId="1" applyNumberFormat="1" applyFont="1" applyFill="1" applyBorder="1" applyAlignment="1">
      <alignment horizontal="right" vertical="center" wrapText="1"/>
    </xf>
    <xf numFmtId="10" fontId="2" fillId="41" borderId="46" xfId="2" applyNumberFormat="1" applyFont="1" applyFill="1" applyBorder="1"/>
    <xf numFmtId="0" fontId="26" fillId="52" borderId="47" xfId="0" applyFont="1" applyFill="1" applyBorder="1" applyAlignment="1">
      <alignment vertical="center"/>
    </xf>
    <xf numFmtId="167" fontId="26" fillId="52" borderId="11" xfId="1" applyNumberFormat="1" applyFont="1" applyFill="1" applyBorder="1" applyAlignment="1">
      <alignment horizontal="right" vertical="center" wrapText="1"/>
    </xf>
    <xf numFmtId="10" fontId="2" fillId="52" borderId="48" xfId="2" applyNumberFormat="1" applyFont="1" applyFill="1" applyBorder="1"/>
    <xf numFmtId="0" fontId="26" fillId="41" borderId="47" xfId="0" applyFont="1" applyFill="1" applyBorder="1" applyAlignment="1">
      <alignment vertical="center"/>
    </xf>
    <xf numFmtId="167" fontId="26" fillId="41" borderId="11" xfId="1" applyNumberFormat="1" applyFont="1" applyFill="1" applyBorder="1" applyAlignment="1">
      <alignment horizontal="right" vertical="center" wrapText="1"/>
    </xf>
    <xf numFmtId="10" fontId="2" fillId="41" borderId="48" xfId="2" applyNumberFormat="1" applyFont="1" applyFill="1" applyBorder="1"/>
    <xf numFmtId="3" fontId="6" fillId="43" borderId="33" xfId="0" applyNumberFormat="1" applyFont="1" applyFill="1" applyBorder="1" applyAlignment="1">
      <alignment horizontal="left" vertical="center"/>
    </xf>
    <xf numFmtId="3" fontId="6" fillId="43" borderId="33" xfId="0" applyNumberFormat="1" applyFont="1" applyFill="1" applyBorder="1" applyAlignment="1">
      <alignment horizontal="right" vertical="center"/>
    </xf>
    <xf numFmtId="9" fontId="6" fillId="43" borderId="16" xfId="2" applyFont="1" applyFill="1" applyBorder="1"/>
    <xf numFmtId="0" fontId="6" fillId="51" borderId="49" xfId="0" applyFont="1" applyFill="1" applyBorder="1" applyAlignment="1">
      <alignment horizontal="left" vertical="center" indent="1"/>
    </xf>
    <xf numFmtId="0" fontId="6" fillId="51" borderId="16" xfId="0" applyFont="1" applyFill="1" applyBorder="1" applyAlignment="1">
      <alignment horizontal="center"/>
    </xf>
    <xf numFmtId="0" fontId="6" fillId="51" borderId="50" xfId="0" applyFont="1" applyFill="1" applyBorder="1" applyAlignment="1">
      <alignment horizontal="center"/>
    </xf>
    <xf numFmtId="0" fontId="25" fillId="53" borderId="51" xfId="0" applyFont="1" applyFill="1" applyBorder="1" applyAlignment="1">
      <alignment horizontal="left" indent="1"/>
    </xf>
    <xf numFmtId="3" fontId="25" fillId="53" borderId="14" xfId="1" applyNumberFormat="1" applyFont="1" applyFill="1" applyBorder="1" applyAlignment="1">
      <alignment horizontal="right" vertical="center"/>
    </xf>
    <xf numFmtId="10" fontId="25" fillId="53" borderId="52" xfId="2" applyNumberFormat="1" applyFont="1" applyFill="1" applyBorder="1" applyAlignment="1">
      <alignment horizontal="right" vertical="center"/>
    </xf>
    <xf numFmtId="0" fontId="25" fillId="0" borderId="51" xfId="0" applyFont="1" applyBorder="1" applyAlignment="1">
      <alignment horizontal="left" indent="1"/>
    </xf>
    <xf numFmtId="3" fontId="25" fillId="0" borderId="14" xfId="1" applyNumberFormat="1" applyFont="1" applyBorder="1" applyAlignment="1">
      <alignment horizontal="right" vertical="center"/>
    </xf>
    <xf numFmtId="10" fontId="25" fillId="0" borderId="52" xfId="2" applyNumberFormat="1" applyFont="1" applyBorder="1" applyAlignment="1">
      <alignment horizontal="right" vertical="center"/>
    </xf>
    <xf numFmtId="0" fontId="6" fillId="43" borderId="53" xfId="0" applyFont="1" applyFill="1" applyBorder="1" applyAlignment="1">
      <alignment horizontal="left" vertical="center" indent="1"/>
    </xf>
    <xf numFmtId="9" fontId="6" fillId="43" borderId="50" xfId="2" applyFont="1" applyFill="1" applyBorder="1"/>
    <xf numFmtId="0" fontId="6" fillId="51" borderId="40" xfId="0" applyFont="1" applyFill="1" applyBorder="1" applyAlignment="1">
      <alignment horizontal="center"/>
    </xf>
    <xf numFmtId="3" fontId="25" fillId="0" borderId="54" xfId="1" applyNumberFormat="1" applyFont="1" applyBorder="1" applyAlignment="1">
      <alignment horizontal="right" vertical="center"/>
    </xf>
    <xf numFmtId="0" fontId="6" fillId="43" borderId="16" xfId="0" applyFont="1" applyFill="1" applyBorder="1" applyAlignment="1">
      <alignment horizontal="left" vertical="center" indent="1"/>
    </xf>
    <xf numFmtId="3" fontId="6" fillId="43" borderId="55" xfId="0" applyNumberFormat="1" applyFont="1" applyFill="1" applyBorder="1" applyAlignment="1">
      <alignment horizontal="right"/>
    </xf>
    <xf numFmtId="0" fontId="6" fillId="51" borderId="31" xfId="0" applyFont="1" applyFill="1" applyBorder="1" applyAlignment="1">
      <alignment horizontal="left" vertical="center" indent="1"/>
    </xf>
    <xf numFmtId="0" fontId="26" fillId="0" borderId="56" xfId="0" applyFont="1" applyBorder="1" applyAlignment="1">
      <alignment horizontal="left" vertical="center" indent="1"/>
    </xf>
    <xf numFmtId="0" fontId="6" fillId="43" borderId="31" xfId="0" applyFont="1" applyFill="1" applyBorder="1" applyAlignment="1">
      <alignment horizontal="left" vertical="center" indent="1"/>
    </xf>
    <xf numFmtId="0" fontId="6" fillId="51" borderId="37" xfId="0" applyFont="1" applyFill="1" applyBorder="1" applyAlignment="1">
      <alignment horizontal="center"/>
    </xf>
    <xf numFmtId="10" fontId="26" fillId="0" borderId="59" xfId="2" applyNumberFormat="1" applyFont="1" applyBorder="1" applyAlignment="1">
      <alignment horizontal="right"/>
    </xf>
    <xf numFmtId="9" fontId="6" fillId="43" borderId="37" xfId="2" applyFont="1" applyFill="1" applyBorder="1"/>
    <xf numFmtId="3" fontId="25" fillId="0" borderId="13" xfId="1" applyNumberFormat="1" applyFont="1" applyBorder="1" applyAlignment="1">
      <alignment horizontal="right" vertical="center"/>
    </xf>
    <xf numFmtId="3" fontId="6" fillId="43" borderId="33" xfId="0" applyNumberFormat="1" applyFont="1" applyFill="1" applyBorder="1" applyAlignment="1">
      <alignment horizontal="right"/>
    </xf>
    <xf numFmtId="0" fontId="25" fillId="0" borderId="56" xfId="0" applyFont="1" applyBorder="1" applyAlignment="1">
      <alignment horizontal="left" indent="1"/>
    </xf>
    <xf numFmtId="0" fontId="25" fillId="0" borderId="61" xfId="0" applyFont="1" applyBorder="1" applyAlignment="1">
      <alignment horizontal="left" indent="1"/>
    </xf>
    <xf numFmtId="10" fontId="25" fillId="0" borderId="59" xfId="2" applyNumberFormat="1" applyFont="1" applyBorder="1" applyAlignment="1">
      <alignment horizontal="right"/>
    </xf>
    <xf numFmtId="0" fontId="6" fillId="51" borderId="62" xfId="0" applyFont="1" applyFill="1" applyBorder="1" applyAlignment="1">
      <alignment horizontal="left" vertical="center" indent="1"/>
    </xf>
    <xf numFmtId="0" fontId="6" fillId="51" borderId="62" xfId="0" applyFont="1" applyFill="1" applyBorder="1" applyAlignment="1">
      <alignment horizontal="center"/>
    </xf>
    <xf numFmtId="0" fontId="6" fillId="51" borderId="63" xfId="0" applyFont="1" applyFill="1" applyBorder="1" applyAlignment="1">
      <alignment horizontal="center"/>
    </xf>
    <xf numFmtId="3" fontId="6" fillId="43" borderId="64" xfId="0" applyNumberFormat="1" applyFont="1" applyFill="1" applyBorder="1" applyAlignment="1">
      <alignment horizontal="right"/>
    </xf>
    <xf numFmtId="0" fontId="6" fillId="51" borderId="57" xfId="0" applyFont="1" applyFill="1" applyBorder="1" applyAlignment="1">
      <alignment horizontal="left" vertical="center" indent="1"/>
    </xf>
    <xf numFmtId="0" fontId="6" fillId="51" borderId="60" xfId="0" applyFont="1" applyFill="1" applyBorder="1" applyAlignment="1">
      <alignment horizontal="center"/>
    </xf>
    <xf numFmtId="0" fontId="6" fillId="51" borderId="58" xfId="0" applyFont="1" applyFill="1" applyBorder="1" applyAlignment="1">
      <alignment horizontal="center"/>
    </xf>
    <xf numFmtId="0" fontId="26" fillId="53" borderId="14" xfId="0" applyFont="1" applyFill="1" applyBorder="1" applyAlignment="1">
      <alignment horizontal="left" vertical="center" indent="1"/>
    </xf>
    <xf numFmtId="167" fontId="26" fillId="53" borderId="14" xfId="1" applyNumberFormat="1" applyFont="1" applyFill="1" applyBorder="1" applyAlignment="1">
      <alignment horizontal="left" vertical="center" indent="1"/>
    </xf>
    <xf numFmtId="10" fontId="26" fillId="53" borderId="14" xfId="2" applyNumberFormat="1" applyFont="1" applyFill="1" applyBorder="1" applyAlignment="1">
      <alignment horizontal="center"/>
    </xf>
    <xf numFmtId="0" fontId="26" fillId="54" borderId="14" xfId="0" applyFont="1" applyFill="1" applyBorder="1" applyAlignment="1">
      <alignment horizontal="left" vertical="center" indent="1"/>
    </xf>
    <xf numFmtId="167" fontId="26" fillId="54" borderId="14" xfId="1" applyNumberFormat="1" applyFont="1" applyFill="1" applyBorder="1" applyAlignment="1">
      <alignment horizontal="left" vertical="center" indent="1"/>
    </xf>
    <xf numFmtId="10" fontId="26" fillId="54" borderId="14" xfId="2" applyNumberFormat="1" applyFont="1" applyFill="1" applyBorder="1" applyAlignment="1">
      <alignment horizontal="center"/>
    </xf>
    <xf numFmtId="0" fontId="26" fillId="53" borderId="15" xfId="0" applyFont="1" applyFill="1" applyBorder="1" applyAlignment="1">
      <alignment horizontal="left" vertical="center" indent="1"/>
    </xf>
    <xf numFmtId="167" fontId="26" fillId="53" borderId="15" xfId="1" applyNumberFormat="1" applyFont="1" applyFill="1" applyBorder="1" applyAlignment="1">
      <alignment horizontal="left" vertical="center" indent="1"/>
    </xf>
    <xf numFmtId="10" fontId="26" fillId="53" borderId="15" xfId="2" applyNumberFormat="1" applyFont="1" applyFill="1" applyBorder="1" applyAlignment="1">
      <alignment horizontal="center"/>
    </xf>
    <xf numFmtId="0" fontId="6" fillId="55" borderId="16" xfId="0" applyFont="1" applyFill="1" applyBorder="1" applyAlignment="1">
      <alignment horizontal="left" vertical="center" indent="1"/>
    </xf>
    <xf numFmtId="167" fontId="6" fillId="55" borderId="16" xfId="1" applyNumberFormat="1" applyFont="1" applyFill="1" applyBorder="1" applyAlignment="1">
      <alignment horizontal="left" vertical="center" indent="1"/>
    </xf>
    <xf numFmtId="10" fontId="6" fillId="55" borderId="16" xfId="2" applyNumberFormat="1" applyFont="1" applyFill="1" applyBorder="1" applyAlignment="1">
      <alignment horizontal="center"/>
    </xf>
    <xf numFmtId="0" fontId="28" fillId="35" borderId="12" xfId="0" applyFont="1" applyFill="1" applyBorder="1" applyAlignment="1">
      <alignment horizontal="left" vertical="center" indent="1"/>
    </xf>
    <xf numFmtId="167" fontId="26" fillId="53" borderId="12" xfId="1" applyNumberFormat="1" applyFont="1" applyFill="1" applyBorder="1" applyAlignment="1">
      <alignment horizontal="right"/>
    </xf>
    <xf numFmtId="10" fontId="26" fillId="53" borderId="12" xfId="2" applyNumberFormat="1" applyFont="1" applyFill="1" applyBorder="1" applyAlignment="1">
      <alignment horizontal="right"/>
    </xf>
    <xf numFmtId="0" fontId="28" fillId="36" borderId="12" xfId="0" applyFont="1" applyFill="1" applyBorder="1" applyAlignment="1">
      <alignment horizontal="left" vertical="center" indent="1"/>
    </xf>
    <xf numFmtId="167" fontId="26" fillId="54" borderId="12" xfId="1" applyNumberFormat="1" applyFont="1" applyFill="1" applyBorder="1" applyAlignment="1">
      <alignment horizontal="right"/>
    </xf>
    <xf numFmtId="10" fontId="26" fillId="54" borderId="12" xfId="2" applyNumberFormat="1" applyFont="1" applyFill="1" applyBorder="1" applyAlignment="1">
      <alignment horizontal="right"/>
    </xf>
    <xf numFmtId="0" fontId="6" fillId="43" borderId="14" xfId="0" applyFont="1" applyFill="1" applyBorder="1" applyAlignment="1">
      <alignment horizontal="left" vertical="center" indent="1"/>
    </xf>
    <xf numFmtId="167" fontId="6" fillId="55" borderId="14" xfId="1" applyNumberFormat="1" applyFont="1" applyFill="1" applyBorder="1" applyAlignment="1">
      <alignment horizontal="right"/>
    </xf>
    <xf numFmtId="10" fontId="6" fillId="55" borderId="14" xfId="2" applyNumberFormat="1" applyFont="1" applyFill="1" applyBorder="1" applyAlignment="1">
      <alignment horizontal="right"/>
    </xf>
    <xf numFmtId="167" fontId="26" fillId="53" borderId="14" xfId="1" applyNumberFormat="1" applyFont="1" applyFill="1" applyBorder="1" applyAlignment="1">
      <alignment horizontal="right"/>
    </xf>
    <xf numFmtId="10" fontId="26" fillId="53" borderId="14" xfId="2" applyNumberFormat="1" applyFont="1" applyFill="1" applyBorder="1" applyAlignment="1">
      <alignment horizontal="right"/>
    </xf>
    <xf numFmtId="167" fontId="26" fillId="54" borderId="14" xfId="1" applyNumberFormat="1" applyFont="1" applyFill="1" applyBorder="1" applyAlignment="1">
      <alignment horizontal="right"/>
    </xf>
    <xf numFmtId="10" fontId="26" fillId="54" borderId="14" xfId="2" applyNumberFormat="1" applyFont="1" applyFill="1" applyBorder="1" applyAlignment="1">
      <alignment horizontal="right"/>
    </xf>
    <xf numFmtId="0" fontId="6" fillId="55" borderId="14" xfId="0" applyFont="1" applyFill="1" applyBorder="1" applyAlignment="1">
      <alignment horizontal="left" vertical="center" indent="1"/>
    </xf>
    <xf numFmtId="167" fontId="1" fillId="56" borderId="14" xfId="1" applyNumberFormat="1" applyFont="1" applyFill="1" applyBorder="1" applyAlignment="1">
      <alignment horizontal="right"/>
    </xf>
    <xf numFmtId="10" fontId="1" fillId="56" borderId="14" xfId="2" applyNumberFormat="1" applyFont="1" applyFill="1" applyBorder="1" applyAlignment="1">
      <alignment horizontal="right"/>
    </xf>
    <xf numFmtId="167" fontId="26" fillId="53" borderId="14" xfId="1" applyNumberFormat="1" applyFont="1" applyFill="1" applyBorder="1"/>
    <xf numFmtId="167" fontId="26" fillId="54" borderId="14" xfId="1" applyNumberFormat="1" applyFont="1" applyFill="1" applyBorder="1"/>
    <xf numFmtId="3" fontId="1" fillId="34" borderId="16" xfId="0" applyNumberFormat="1" applyFont="1" applyFill="1" applyBorder="1" applyAlignment="1">
      <alignment horizontal="right" vertical="center" indent="1"/>
    </xf>
    <xf numFmtId="167" fontId="29" fillId="55" borderId="14" xfId="1" applyNumberFormat="1" applyFont="1" applyFill="1" applyBorder="1"/>
    <xf numFmtId="9" fontId="29" fillId="55" borderId="14" xfId="1" applyNumberFormat="1" applyFont="1" applyFill="1" applyBorder="1"/>
    <xf numFmtId="10" fontId="29" fillId="55" borderId="14" xfId="1" applyNumberFormat="1" applyFont="1" applyFill="1" applyBorder="1"/>
    <xf numFmtId="0" fontId="24" fillId="2" borderId="65" xfId="48" applyFont="1" applyFill="1" applyBorder="1" applyAlignment="1">
      <alignment horizontal="left"/>
    </xf>
    <xf numFmtId="164" fontId="2" fillId="0" borderId="66" xfId="1" applyNumberFormat="1" applyBorder="1"/>
    <xf numFmtId="164" fontId="2" fillId="0" borderId="67" xfId="1" applyNumberFormat="1" applyBorder="1"/>
    <xf numFmtId="164" fontId="2" fillId="0" borderId="16" xfId="1" applyNumberFormat="1" applyBorder="1"/>
    <xf numFmtId="0" fontId="22" fillId="0" borderId="0" xfId="47" applyFont="1" applyAlignment="1">
      <alignment horizontal="center"/>
    </xf>
    <xf numFmtId="165" fontId="30" fillId="0" borderId="0" xfId="0" applyNumberFormat="1" applyFont="1" applyAlignment="1">
      <alignment horizontal="center"/>
    </xf>
    <xf numFmtId="0" fontId="30" fillId="0" borderId="35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6" fillId="47" borderId="37" xfId="0" applyFont="1" applyFill="1" applyBorder="1" applyAlignment="1">
      <alignment horizontal="center" vertical="center"/>
    </xf>
    <xf numFmtId="0" fontId="6" fillId="47" borderId="38" xfId="0" applyFont="1" applyFill="1" applyBorder="1" applyAlignment="1">
      <alignment horizontal="center" vertical="center"/>
    </xf>
    <xf numFmtId="0" fontId="6" fillId="47" borderId="31" xfId="0" applyFont="1" applyFill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2" fillId="0" borderId="35" xfId="0" applyFont="1" applyBorder="1" applyAlignment="1">
      <alignment horizontal="center"/>
    </xf>
    <xf numFmtId="0" fontId="30" fillId="0" borderId="39" xfId="0" applyFont="1" applyBorder="1" applyAlignment="1">
      <alignment horizontal="center" vertical="center" wrapText="1"/>
    </xf>
    <xf numFmtId="0" fontId="6" fillId="51" borderId="15" xfId="0" applyFont="1" applyFill="1" applyBorder="1" applyAlignment="1">
      <alignment horizontal="left" vertical="center" wrapText="1" indent="1"/>
    </xf>
    <xf numFmtId="0" fontId="6" fillId="51" borderId="12" xfId="0" applyFont="1" applyFill="1" applyBorder="1" applyAlignment="1">
      <alignment horizontal="left" vertical="center" wrapText="1" indent="1"/>
    </xf>
    <xf numFmtId="0" fontId="6" fillId="51" borderId="15" xfId="0" applyFont="1" applyFill="1" applyBorder="1" applyAlignment="1">
      <alignment horizontal="center" wrapText="1"/>
    </xf>
    <xf numFmtId="0" fontId="6" fillId="51" borderId="12" xfId="0" applyFont="1" applyFill="1" applyBorder="1" applyAlignment="1">
      <alignment horizontal="center" wrapText="1"/>
    </xf>
    <xf numFmtId="0" fontId="6" fillId="51" borderId="15" xfId="0" applyFont="1" applyFill="1" applyBorder="1" applyAlignment="1">
      <alignment horizontal="center" vertical="center"/>
    </xf>
    <xf numFmtId="0" fontId="6" fillId="51" borderId="12" xfId="0" applyFont="1" applyFill="1" applyBorder="1" applyAlignment="1">
      <alignment horizontal="center" vertical="center"/>
    </xf>
    <xf numFmtId="0" fontId="35" fillId="0" borderId="40" xfId="0" applyFont="1" applyBorder="1" applyAlignment="1">
      <alignment horizontal="center" vertical="center"/>
    </xf>
    <xf numFmtId="0" fontId="6" fillId="51" borderId="14" xfId="0" applyFont="1" applyFill="1" applyBorder="1" applyAlignment="1">
      <alignment horizontal="left" vertical="center" wrapText="1" indent="1"/>
    </xf>
    <xf numFmtId="0" fontId="6" fillId="51" borderId="14" xfId="0" applyFont="1" applyFill="1" applyBorder="1" applyAlignment="1">
      <alignment horizontal="center" wrapText="1"/>
    </xf>
    <xf numFmtId="0" fontId="6" fillId="51" borderId="14" xfId="0" applyFont="1" applyFill="1" applyBorder="1" applyAlignment="1">
      <alignment horizontal="center" vertical="center"/>
    </xf>
    <xf numFmtId="0" fontId="30" fillId="0" borderId="40" xfId="0" applyFont="1" applyBorder="1" applyAlignment="1">
      <alignment horizontal="center" vertical="center"/>
    </xf>
    <xf numFmtId="0" fontId="1" fillId="49" borderId="41" xfId="0" applyFont="1" applyFill="1" applyBorder="1" applyAlignment="1">
      <alignment horizontal="center"/>
    </xf>
    <xf numFmtId="0" fontId="1" fillId="49" borderId="42" xfId="0" applyFont="1" applyFill="1" applyBorder="1" applyAlignment="1">
      <alignment horizontal="center"/>
    </xf>
    <xf numFmtId="0" fontId="1" fillId="49" borderId="43" xfId="0" applyFont="1" applyFill="1" applyBorder="1" applyAlignment="1">
      <alignment horizontal="center"/>
    </xf>
  </cellXfs>
  <cellStyles count="50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43" xr:uid="{00000000-0005-0000-0000-000012000000}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44" xr:uid="{00000000-0005-0000-0000-00001F000000}"/>
    <cellStyle name="Hipervínculo 2" xfId="45" xr:uid="{00000000-0005-0000-0000-000020000000}"/>
    <cellStyle name="Incorrecto" xfId="8" builtinId="27" customBuiltin="1"/>
    <cellStyle name="Millares" xfId="1" builtinId="3" customBuiltin="1"/>
    <cellStyle name="Millares 2" xfId="46" xr:uid="{00000000-0005-0000-0000-000023000000}"/>
    <cellStyle name="Neutral" xfId="9" builtinId="28" customBuiltin="1"/>
    <cellStyle name="Normal" xfId="0" builtinId="0" customBuiltin="1"/>
    <cellStyle name="Normal 2" xfId="47" xr:uid="{00000000-0005-0000-0000-000026000000}"/>
    <cellStyle name="Normal 3" xfId="48" xr:uid="{00000000-0005-0000-0000-000027000000}"/>
    <cellStyle name="Notas" xfId="16" builtinId="10" customBuiltin="1"/>
    <cellStyle name="Porcentaje" xfId="2" builtinId="5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3" builtinId="15" customBuiltin="1"/>
    <cellStyle name="Título 1" xfId="49" xr:uid="{00000000-0005-0000-0000-00002E000000}"/>
    <cellStyle name="Título 2" xfId="4" builtinId="17" customBuiltin="1"/>
    <cellStyle name="Título 3" xfId="5" builtinId="18" customBuiltin="1"/>
    <cellStyle name="Total" xfId="18" builtinId="25" customBuiltin="1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color theme="1"/>
      </font>
      <numFmt numFmtId="14" formatCode="0.00%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rgb="FF2A65AC"/>
        </top>
        <bottom style="thin">
          <color rgb="FF2A65AC"/>
        </bottom>
        <vertical/>
        <horizontal/>
      </border>
    </dxf>
    <dxf>
      <font>
        <color theme="1"/>
      </font>
      <numFmt numFmtId="3" formatCode="#,##0"/>
      <alignment horizontal="right" vertical="center" textRotation="0" wrapText="0" indent="0" justifyLastLine="0" shrinkToFit="0" readingOrder="0"/>
      <border diagonalUp="0" diagonalDown="0">
        <left/>
        <right style="thin">
          <color rgb="FF2A65AC"/>
        </right>
        <top style="thin">
          <color rgb="FF2A65AC"/>
        </top>
        <bottom style="thin">
          <color rgb="FF2A65AC"/>
        </bottom>
        <vertical/>
        <horizontal/>
      </border>
    </dxf>
    <dxf>
      <font>
        <color theme="1"/>
      </font>
      <alignment horizontal="left" vertical="bottom" textRotation="0" wrapText="0" indent="1" justifyLastLine="0" shrinkToFit="0" readingOrder="0"/>
      <border diagonalUp="0" diagonalDown="0">
        <left/>
        <right style="thin">
          <color indexed="64"/>
        </right>
        <top style="thin">
          <color rgb="FF2A65AC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4" formatCode="0.00%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rgb="FF2A65AC"/>
        </top>
        <bottom style="thin">
          <color rgb="FF2A65AC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right" vertical="center" textRotation="0" wrapText="0" indent="0" justifyLastLine="0" shrinkToFit="0" readingOrder="0"/>
      <border diagonalUp="0" diagonalDown="0">
        <left/>
        <right/>
        <top style="thin">
          <color rgb="FF2A65AC"/>
        </top>
        <bottom style="thin">
          <color rgb="FF2A65AC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1" justifyLastLine="0" shrinkToFit="0" readingOrder="0"/>
      <border diagonalUp="0" diagonalDown="0">
        <left/>
        <right style="thin">
          <color auto="1"/>
        </right>
        <top style="thin">
          <color rgb="FF2A65AC"/>
        </top>
        <bottom style="thin">
          <color rgb="FF2A65AC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</border>
    </dxf>
    <dxf>
      <alignment horizontal="right" textRotation="0" wrapText="0" indent="0" justifyLastLine="0" shrinkToFit="0" readingOrder="0"/>
    </dxf>
    <dxf>
      <alignment horizontal="right" textRotation="0" wrapText="0" indent="0" justifyLastLine="0" shrinkToFit="0" readingOrder="0"/>
    </dxf>
    <dxf>
      <border outline="0">
        <top style="thin">
          <color theme="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top style="thin">
          <color rgb="FF2A65AC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top style="thin">
          <color rgb="FF2A65AC"/>
        </top>
      </border>
    </dxf>
    <dxf>
      <border outline="0">
        <left style="thin">
          <color indexed="64"/>
        </left>
        <right style="thin">
          <color indexed="64"/>
        </right>
      </border>
    </dxf>
    <dxf>
      <fill>
        <patternFill patternType="solid">
          <fgColor indexed="64"/>
          <bgColor theme="4" tint="-0.249977111117893"/>
        </patternFill>
      </fill>
    </dxf>
  </dxfs>
  <tableStyles count="0" defaultTableStyle="TableStyleMedium2" defaultPivotStyle="PivotStyleLight16"/>
  <colors>
    <mruColors>
      <color rgb="FFDBBFD4"/>
      <color rgb="FFB981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340915</xdr:colOff>
      <xdr:row>0</xdr:row>
      <xdr:rowOff>344518</xdr:rowOff>
    </xdr:from>
    <xdr:ext cx="1092964" cy="596883"/>
    <xdr:pic>
      <xdr:nvPicPr>
        <xdr:cNvPr id="2" name="1 Imagen">
          <a:extLst>
            <a:ext uri="{FF2B5EF4-FFF2-40B4-BE49-F238E27FC236}">
              <a16:creationId xmlns:a16="http://schemas.microsoft.com/office/drawing/2014/main" id="{C8358B77-8A7F-99B1-2E45-0AC587C00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915" y="344518"/>
          <a:ext cx="1092964" cy="59688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3931920</xdr:colOff>
      <xdr:row>0</xdr:row>
      <xdr:rowOff>283683</xdr:rowOff>
    </xdr:from>
    <xdr:ext cx="2345051" cy="665280"/>
    <xdr:pic>
      <xdr:nvPicPr>
        <xdr:cNvPr id="3" name="2 Imagen">
          <a:extLst>
            <a:ext uri="{FF2B5EF4-FFF2-40B4-BE49-F238E27FC236}">
              <a16:creationId xmlns:a16="http://schemas.microsoft.com/office/drawing/2014/main" id="{6774E125-902D-5B79-527B-4AD7ED284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31920" y="283683"/>
          <a:ext cx="2345051" cy="66528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87626</xdr:rowOff>
    </xdr:from>
    <xdr:to>
      <xdr:col>5</xdr:col>
      <xdr:colOff>135332</xdr:colOff>
      <xdr:row>32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924A74-6988-4DBA-9832-9EAE0DC39F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42306"/>
        <a:stretch>
          <a:fillRect/>
        </a:stretch>
      </xdr:blipFill>
      <xdr:spPr>
        <a:xfrm>
          <a:off x="0" y="3059426"/>
          <a:ext cx="6374207" cy="32651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0</xdr:rowOff>
    </xdr:from>
    <xdr:ext cx="6286500" cy="2614873"/>
    <xdr:pic>
      <xdr:nvPicPr>
        <xdr:cNvPr id="2" name="Imagen 1">
          <a:extLst>
            <a:ext uri="{FF2B5EF4-FFF2-40B4-BE49-F238E27FC236}">
              <a16:creationId xmlns:a16="http://schemas.microsoft.com/office/drawing/2014/main" id="{78658089-AFF8-C0C8-7277-B9F3E173E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00275"/>
          <a:ext cx="6286500" cy="261487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8</xdr:row>
      <xdr:rowOff>6350</xdr:rowOff>
    </xdr:from>
    <xdr:to>
      <xdr:col>3</xdr:col>
      <xdr:colOff>473460</xdr:colOff>
      <xdr:row>15</xdr:row>
      <xdr:rowOff>169862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EFFFB6-8ED6-4E18-9708-72505C3AC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577975"/>
          <a:ext cx="5388360" cy="143033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C12ABF-D699-43E9-94CD-04E0374C546D}" name="Tabla4" displayName="Tabla4" ref="A2:B132" totalsRowShown="0" headerRowDxfId="22">
  <autoFilter ref="A2:B132" xr:uid="{AFC12ABF-D699-43E9-94CD-04E0374C546D}"/>
  <tableColumns count="2">
    <tableColumn id="1" xr3:uid="{7FA3CB6F-99BC-4242-9721-6AF87B24F250}" name="Mes "/>
    <tableColumn id="2" xr3:uid="{0954B3A3-D1EB-4F68-BBC8-654670389E66}" name="Páginas vistas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49B38CD-C00C-4806-A242-8671776A6D11}" name="Tabla85" displayName="Tabla85" ref="A2:C12" totalsRowShown="0" headerRowBorderDxfId="12" tableBorderDxfId="13" totalsRowBorderDxfId="20">
  <tableColumns count="3">
    <tableColumn id="1" xr3:uid="{E1CE0989-775A-40E1-9AE1-F7545474A486}" name="Inadmisiones por causa" dataDxfId="11"/>
    <tableColumn id="2" xr3:uid="{96DADA5D-8F3D-4857-BBEC-D9863776618F}" name="Número" dataDxfId="10" dataCellStyle="Millares"/>
    <tableColumn id="3" xr3:uid="{C7DCA8DE-6475-437D-B0C0-7832F8939A77}" name="Porcentaje" dataDxfId="9" dataCellStyle="Porcentaj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811F625-5B58-47B4-8853-6E54D4EF7C50}" name="Tabla1010" displayName="Tabla1010" ref="A2:C8" totalsRowShown="0" headerRowBorderDxfId="7" tableBorderDxfId="8" totalsRowBorderDxfId="18">
  <tableColumns count="3">
    <tableColumn id="1" xr3:uid="{63B4262D-817F-4D8F-8364-3958D9CDB978}" name="Tipo de concesión" dataDxfId="6"/>
    <tableColumn id="2" xr3:uid="{A701F3DF-B4EE-4E8A-A10C-C3EAFF1850E4}" name="Número" dataDxfId="5" dataCellStyle="Millares"/>
    <tableColumn id="3" xr3:uid="{28ED8112-D382-42C7-AAC5-A18E2562DFE9}" name="Porcentaje" dataDxfId="4" dataCellStyle="Porcentaj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E666EC1-B65E-473A-AA1F-287C5E017732}" name="Tabla1479" displayName="Tabla1479" ref="A2:C5" totalsRowShown="0" headerRowBorderDxfId="2" tableBorderDxfId="3" totalsRowBorderDxfId="16">
  <tableColumns count="3">
    <tableColumn id="1" xr3:uid="{C0340F7C-8317-4FE1-9BEC-1116B4D3320F}" name="Denegaciones por artículo"/>
    <tableColumn id="2" xr3:uid="{903F3AD4-1E9B-442B-A9E8-F83FA08A9C38}" name="Número" dataDxfId="15"/>
    <tableColumn id="3" xr3:uid="{F060C173-A2B1-4974-9F42-97DB46C9C367}" name="Porcentaje" dataDxfId="1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D1908C-728C-4949-BD0A-8F981FE0CCC4}" name="Tabla13" displayName="Tabla13" ref="A3:C11" totalsRowShown="0">
  <tableColumns count="3">
    <tableColumn id="1" xr3:uid="{B92B9783-9165-4DBE-A366-D2823DCC8C3A}" name="Total solicitudes Portal de la Transparencia (a 31/12/2024)"/>
    <tableColumn id="2" xr3:uid="{08281BE5-B6EA-4D30-AF0F-CD385FA3E533}" name="82.314" dataDxfId="1"/>
    <tableColumn id="3" xr3:uid="{86555EBF-D211-4AB0-B5B4-C560884281E6}" name="100,00%" dataDxfId="0" dataCellStyle="Porcentaj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8"/>
  <sheetViews>
    <sheetView tabSelected="1" topLeftCell="A2" zoomScale="90" zoomScaleNormal="90" workbookViewId="0">
      <selection activeCell="A3" sqref="A3"/>
    </sheetView>
  </sheetViews>
  <sheetFormatPr baseColWidth="10" defaultColWidth="8.88671875" defaultRowHeight="14.4" x14ac:dyDescent="0.3"/>
  <cols>
    <col min="1" max="1" width="85.33203125" style="1" customWidth="1"/>
    <col min="2" max="1025" width="10.5546875" style="1" customWidth="1"/>
    <col min="1026" max="1026" width="8.88671875" customWidth="1"/>
  </cols>
  <sheetData>
    <row r="1" spans="1:1" ht="81" customHeight="1" x14ac:dyDescent="0.3"/>
    <row r="3" spans="1:1" ht="49.5" customHeight="1" x14ac:dyDescent="0.5">
      <c r="A3" s="2" t="s">
        <v>205</v>
      </c>
    </row>
    <row r="4" spans="1:1" x14ac:dyDescent="0.3">
      <c r="A4" s="3" t="s">
        <v>0</v>
      </c>
    </row>
    <row r="5" spans="1:1" x14ac:dyDescent="0.3">
      <c r="A5" s="3" t="s">
        <v>1</v>
      </c>
    </row>
    <row r="6" spans="1:1" x14ac:dyDescent="0.3">
      <c r="A6" s="3" t="s">
        <v>2</v>
      </c>
    </row>
    <row r="7" spans="1:1" x14ac:dyDescent="0.3">
      <c r="A7" s="3" t="s">
        <v>3</v>
      </c>
    </row>
    <row r="8" spans="1:1" x14ac:dyDescent="0.3">
      <c r="A8" s="3" t="s">
        <v>4</v>
      </c>
    </row>
    <row r="9" spans="1:1" x14ac:dyDescent="0.3">
      <c r="A9" s="3" t="s">
        <v>5</v>
      </c>
    </row>
    <row r="10" spans="1:1" x14ac:dyDescent="0.3">
      <c r="A10" s="3" t="s">
        <v>6</v>
      </c>
    </row>
    <row r="11" spans="1:1" x14ac:dyDescent="0.3">
      <c r="A11" s="3" t="s">
        <v>7</v>
      </c>
    </row>
    <row r="12" spans="1:1" x14ac:dyDescent="0.3">
      <c r="A12" s="3" t="s">
        <v>8</v>
      </c>
    </row>
    <row r="13" spans="1:1" x14ac:dyDescent="0.3">
      <c r="A13" s="3" t="s">
        <v>9</v>
      </c>
    </row>
    <row r="14" spans="1:1" x14ac:dyDescent="0.3">
      <c r="A14" s="3" t="s">
        <v>10</v>
      </c>
    </row>
    <row r="15" spans="1:1" x14ac:dyDescent="0.3">
      <c r="A15" s="3" t="s">
        <v>11</v>
      </c>
    </row>
    <row r="16" spans="1:1" x14ac:dyDescent="0.3">
      <c r="A16" s="3" t="s">
        <v>12</v>
      </c>
    </row>
    <row r="17" spans="1:1" x14ac:dyDescent="0.3">
      <c r="A17" s="3" t="s">
        <v>13</v>
      </c>
    </row>
    <row r="18" spans="1:1" x14ac:dyDescent="0.3">
      <c r="A18" s="3" t="s">
        <v>14</v>
      </c>
    </row>
  </sheetData>
  <hyperlinks>
    <hyperlink ref="A4" location="Portal_Páginas_vistas!A1" display="Portal: Páginas vistas" xr:uid="{00000000-0004-0000-0000-000000000000}"/>
    <hyperlink ref="A5" location="Portal_Páginas_vistas!A1" display="Portal: Visitas" xr:uid="{00000000-0004-0000-0000-000001000000}"/>
    <hyperlink ref="A6" location="Cuánto_nos_preguntan!A1" display="¿Cuánto nos preguntan?" xr:uid="{00000000-0004-0000-0000-000002000000}"/>
    <hyperlink ref="A7" location="Cómo_nos_preguntan!A1" display="¿Cómo nos preguntan?" xr:uid="{00000000-0004-0000-0000-000003000000}"/>
    <hyperlink ref="A8" location="Quién_nos_pregunta!A1" display="¿Quién nos pregunta?" xr:uid="{00000000-0004-0000-0000-000004000000}"/>
    <hyperlink ref="A9" location="Cómo_tramitamos!A1" display="¿Cómo tramitamos?" xr:uid="{00000000-0004-0000-0000-000005000000}"/>
    <hyperlink ref="A10" location="Cómo_resolvemos!A1" display="¿Cómo resolvemos?" xr:uid="{00000000-0004-0000-0000-000006000000}"/>
    <hyperlink ref="A11" location="Por_qué_inadmitimos!A1" display="¿Por qué se inadminten solicitudes?" xr:uid="{00000000-0004-0000-0000-000007000000}"/>
    <hyperlink ref="A12" location="Cómo_concedemos_el_acceso!A1" display="¿Cómo concedemos el acceso?" xr:uid="{00000000-0004-0000-0000-000008000000}"/>
    <hyperlink ref="A13" location="Por_qué_denegamos!A1" display="¿Por qué, en ocasiones, se deniega el acceso?" xr:uid="{00000000-0004-0000-0000-000009000000}"/>
    <hyperlink ref="A14" location="A_quién_preguntan!A1" display="¿A quién preguntan?" xr:uid="{00000000-0004-0000-0000-00000A000000}"/>
    <hyperlink ref="A15" location="Sobre_qué_categoría_RISP!A1" display="¿Sobre qué categoría RISP se pregunta?" xr:uid="{00000000-0004-0000-0000-00000B000000}"/>
    <hyperlink ref="A16" location="Materia_publicidad_activa!A1" display="¿Sobre qué materia de publicidad activa se pregunta?" xr:uid="{00000000-0004-0000-0000-00000C000000}"/>
    <hyperlink ref="A17" location="Perspectiva_de_género!A1" display="Perspectiva de género" xr:uid="{00000000-0004-0000-0000-00000D000000}"/>
    <hyperlink ref="A18" location="Cuánto_se_reclama!A1" display="¿Cuánto se reclama?" xr:uid="{00000000-0004-0000-0000-00000E000000}"/>
  </hyperlink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3"/>
  <sheetViews>
    <sheetView zoomScaleNormal="100" workbookViewId="0">
      <selection activeCell="E4" sqref="E4"/>
    </sheetView>
  </sheetViews>
  <sheetFormatPr baseColWidth="10" defaultRowHeight="14.4" x14ac:dyDescent="0.3"/>
  <cols>
    <col min="1" max="1" width="38.5546875" customWidth="1"/>
    <col min="2" max="2" width="19.5546875" customWidth="1"/>
    <col min="3" max="3" width="12.5546875" customWidth="1"/>
  </cols>
  <sheetData>
    <row r="1" spans="1:3" ht="23.4" x14ac:dyDescent="0.45">
      <c r="A1" s="193" t="s">
        <v>8</v>
      </c>
      <c r="B1" s="193"/>
      <c r="C1" s="193"/>
    </row>
    <row r="2" spans="1:3" x14ac:dyDescent="0.3">
      <c r="A2" s="140" t="s">
        <v>197</v>
      </c>
      <c r="B2" s="141" t="s">
        <v>76</v>
      </c>
      <c r="C2" s="142" t="s">
        <v>69</v>
      </c>
    </row>
    <row r="3" spans="1:3" x14ac:dyDescent="0.3">
      <c r="A3" s="137" t="s">
        <v>70</v>
      </c>
      <c r="B3" s="135">
        <v>47060</v>
      </c>
      <c r="C3" s="139">
        <v>0.85481263509708827</v>
      </c>
    </row>
    <row r="4" spans="1:3" x14ac:dyDescent="0.3">
      <c r="A4" s="137" t="s">
        <v>87</v>
      </c>
      <c r="B4" s="135">
        <v>1612</v>
      </c>
      <c r="C4" s="139">
        <v>2.9280874793380925E-2</v>
      </c>
    </row>
    <row r="5" spans="1:3" x14ac:dyDescent="0.3">
      <c r="A5" s="137" t="s">
        <v>88</v>
      </c>
      <c r="B5" s="135">
        <v>4500</v>
      </c>
      <c r="C5" s="139">
        <v>8.1739414745790426E-2</v>
      </c>
    </row>
    <row r="6" spans="1:3" x14ac:dyDescent="0.3">
      <c r="A6" s="137" t="s">
        <v>89</v>
      </c>
      <c r="B6" s="135">
        <v>625</v>
      </c>
      <c r="C6" s="139">
        <v>1.1352696492470891E-2</v>
      </c>
    </row>
    <row r="7" spans="1:3" ht="15" thickBot="1" x14ac:dyDescent="0.35">
      <c r="A7" s="138" t="s">
        <v>85</v>
      </c>
      <c r="B7" s="135">
        <v>1256</v>
      </c>
      <c r="C7" s="139">
        <v>2.2814378871269504E-2</v>
      </c>
    </row>
    <row r="8" spans="1:3" ht="15" thickBot="1" x14ac:dyDescent="0.35">
      <c r="A8" s="131" t="s">
        <v>47</v>
      </c>
      <c r="B8" s="136">
        <v>55053</v>
      </c>
      <c r="C8" s="134">
        <v>0.99999999999999989</v>
      </c>
    </row>
    <row r="11" spans="1:3" x14ac:dyDescent="0.3">
      <c r="A11" s="92" t="s">
        <v>86</v>
      </c>
    </row>
    <row r="12" spans="1:3" x14ac:dyDescent="0.3">
      <c r="A12" s="92" t="s">
        <v>86</v>
      </c>
    </row>
    <row r="13" spans="1:3" x14ac:dyDescent="0.3">
      <c r="C13" s="11"/>
    </row>
  </sheetData>
  <mergeCells count="1">
    <mergeCell ref="A1:C1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7"/>
  <sheetViews>
    <sheetView workbookViewId="0">
      <selection activeCell="F4" sqref="F4"/>
    </sheetView>
  </sheetViews>
  <sheetFormatPr baseColWidth="10" defaultRowHeight="14.4" x14ac:dyDescent="0.3"/>
  <cols>
    <col min="1" max="1" width="38.5546875" customWidth="1"/>
    <col min="2" max="2" width="19.5546875" customWidth="1"/>
    <col min="3" max="3" width="12.5546875" customWidth="1"/>
  </cols>
  <sheetData>
    <row r="1" spans="1:3" ht="24" thickBot="1" x14ac:dyDescent="0.5">
      <c r="A1" s="194" t="s">
        <v>9</v>
      </c>
      <c r="B1" s="194"/>
      <c r="C1" s="194"/>
    </row>
    <row r="2" spans="1:3" x14ac:dyDescent="0.3">
      <c r="A2" s="140" t="s">
        <v>90</v>
      </c>
      <c r="B2" s="142" t="s">
        <v>76</v>
      </c>
      <c r="C2" s="142" t="s">
        <v>69</v>
      </c>
    </row>
    <row r="3" spans="1:3" x14ac:dyDescent="0.3">
      <c r="A3" s="137" t="s">
        <v>91</v>
      </c>
      <c r="B3" s="135">
        <v>1907</v>
      </c>
      <c r="C3" s="139">
        <v>0.81045473863153417</v>
      </c>
    </row>
    <row r="4" spans="1:3" ht="15" thickBot="1" x14ac:dyDescent="0.35">
      <c r="A4" s="137" t="s">
        <v>92</v>
      </c>
      <c r="B4" s="135">
        <v>446</v>
      </c>
      <c r="C4" s="139">
        <v>0.18954526136846578</v>
      </c>
    </row>
    <row r="5" spans="1:3" ht="15" thickBot="1" x14ac:dyDescent="0.35">
      <c r="A5" s="131" t="s">
        <v>47</v>
      </c>
      <c r="B5" s="143">
        <v>2353</v>
      </c>
      <c r="C5" s="134">
        <v>1</v>
      </c>
    </row>
    <row r="7" spans="1:3" x14ac:dyDescent="0.3">
      <c r="A7" s="92" t="s">
        <v>93</v>
      </c>
    </row>
  </sheetData>
  <mergeCells count="1">
    <mergeCell ref="A1:C1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useFirstPageNumber="1" horizontalDpi="0" verticalDpi="0" copies="0"/>
  <drawing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1"/>
  <sheetViews>
    <sheetView zoomScale="80" zoomScaleNormal="80" workbookViewId="0">
      <selection activeCell="E9" sqref="E9"/>
    </sheetView>
  </sheetViews>
  <sheetFormatPr baseColWidth="10" defaultRowHeight="14.4" x14ac:dyDescent="0.3"/>
  <cols>
    <col min="1" max="1" width="68.44140625" customWidth="1"/>
    <col min="2" max="3" width="12" customWidth="1"/>
  </cols>
  <sheetData>
    <row r="1" spans="1:3" ht="23.4" x14ac:dyDescent="0.45">
      <c r="A1" s="193" t="s">
        <v>10</v>
      </c>
      <c r="B1" s="193"/>
      <c r="C1" s="193"/>
    </row>
    <row r="2" spans="1:3" x14ac:dyDescent="0.3">
      <c r="A2" s="144" t="s">
        <v>94</v>
      </c>
      <c r="B2" s="145" t="s">
        <v>95</v>
      </c>
      <c r="C2" s="146" t="s">
        <v>69</v>
      </c>
    </row>
    <row r="3" spans="1:3" x14ac:dyDescent="0.3">
      <c r="A3" s="147" t="s">
        <v>96</v>
      </c>
      <c r="B3" s="148">
        <v>12421</v>
      </c>
      <c r="C3" s="149">
        <v>0.13587337008838715</v>
      </c>
    </row>
    <row r="4" spans="1:3" ht="15.75" customHeight="1" x14ac:dyDescent="0.3">
      <c r="A4" s="150" t="s">
        <v>181</v>
      </c>
      <c r="B4" s="151">
        <v>9242</v>
      </c>
      <c r="C4" s="152">
        <v>0.10109827601295178</v>
      </c>
    </row>
    <row r="5" spans="1:3" ht="15.75" customHeight="1" x14ac:dyDescent="0.3">
      <c r="A5" s="147" t="s">
        <v>182</v>
      </c>
      <c r="B5" s="148">
        <v>8457</v>
      </c>
      <c r="C5" s="149">
        <v>9.251115778419533E-2</v>
      </c>
    </row>
    <row r="6" spans="1:3" ht="15.75" customHeight="1" x14ac:dyDescent="0.3">
      <c r="A6" s="150" t="s">
        <v>183</v>
      </c>
      <c r="B6" s="151">
        <v>7696</v>
      </c>
      <c r="C6" s="152">
        <v>8.418657565415244E-2</v>
      </c>
    </row>
    <row r="7" spans="1:3" ht="15.75" customHeight="1" x14ac:dyDescent="0.3">
      <c r="A7" s="147" t="s">
        <v>97</v>
      </c>
      <c r="B7" s="148">
        <v>6006</v>
      </c>
      <c r="C7" s="149">
        <v>6.5699658703071678E-2</v>
      </c>
    </row>
    <row r="8" spans="1:3" x14ac:dyDescent="0.3">
      <c r="A8" s="150" t="s">
        <v>184</v>
      </c>
      <c r="B8" s="151">
        <v>5619</v>
      </c>
      <c r="C8" s="152">
        <v>6.1466264111315304E-2</v>
      </c>
    </row>
    <row r="9" spans="1:3" ht="15.75" customHeight="1" x14ac:dyDescent="0.3">
      <c r="A9" s="147" t="s">
        <v>98</v>
      </c>
      <c r="B9" s="148">
        <v>5259</v>
      </c>
      <c r="C9" s="149">
        <v>5.7528222630611713E-2</v>
      </c>
    </row>
    <row r="10" spans="1:3" x14ac:dyDescent="0.3">
      <c r="A10" s="150" t="s">
        <v>101</v>
      </c>
      <c r="B10" s="151">
        <v>3582</v>
      </c>
      <c r="C10" s="152">
        <v>3.9183512733000789E-2</v>
      </c>
    </row>
    <row r="11" spans="1:3" ht="15.75" customHeight="1" x14ac:dyDescent="0.3">
      <c r="A11" s="147" t="s">
        <v>99</v>
      </c>
      <c r="B11" s="148">
        <v>3342</v>
      </c>
      <c r="C11" s="149">
        <v>3.6558151745865054E-2</v>
      </c>
    </row>
    <row r="12" spans="1:3" ht="15.75" customHeight="1" x14ac:dyDescent="0.3">
      <c r="A12" s="150" t="s">
        <v>100</v>
      </c>
      <c r="B12" s="151">
        <v>3293</v>
      </c>
      <c r="C12" s="152">
        <v>3.6022140544324843E-2</v>
      </c>
    </row>
    <row r="13" spans="1:3" x14ac:dyDescent="0.3">
      <c r="A13" s="147" t="s">
        <v>185</v>
      </c>
      <c r="B13" s="148">
        <v>2975</v>
      </c>
      <c r="C13" s="149">
        <v>3.2543537236370004E-2</v>
      </c>
    </row>
    <row r="14" spans="1:3" x14ac:dyDescent="0.3">
      <c r="A14" s="150" t="s">
        <v>102</v>
      </c>
      <c r="B14" s="151">
        <v>2921</v>
      </c>
      <c r="C14" s="152">
        <v>3.1952831014264459E-2</v>
      </c>
    </row>
    <row r="15" spans="1:3" x14ac:dyDescent="0.3">
      <c r="A15" s="147" t="s">
        <v>186</v>
      </c>
      <c r="B15" s="148">
        <v>2629</v>
      </c>
      <c r="C15" s="149">
        <v>2.8758641813249324E-2</v>
      </c>
    </row>
    <row r="16" spans="1:3" x14ac:dyDescent="0.3">
      <c r="A16" s="150" t="s">
        <v>187</v>
      </c>
      <c r="B16" s="151">
        <v>2612</v>
      </c>
      <c r="C16" s="152">
        <v>2.8572678743327206E-2</v>
      </c>
    </row>
    <row r="17" spans="1:3" x14ac:dyDescent="0.3">
      <c r="A17" s="147" t="s">
        <v>188</v>
      </c>
      <c r="B17" s="148">
        <v>2370</v>
      </c>
      <c r="C17" s="149">
        <v>2.5925439747965344E-2</v>
      </c>
    </row>
    <row r="18" spans="1:3" x14ac:dyDescent="0.3">
      <c r="A18" s="150" t="s">
        <v>189</v>
      </c>
      <c r="B18" s="151">
        <v>2207</v>
      </c>
      <c r="C18" s="152">
        <v>2.4142382077535662E-2</v>
      </c>
    </row>
    <row r="19" spans="1:3" x14ac:dyDescent="0.3">
      <c r="A19" s="147" t="s">
        <v>103</v>
      </c>
      <c r="B19" s="148">
        <v>1913</v>
      </c>
      <c r="C19" s="149">
        <v>2.0926314868294389E-2</v>
      </c>
    </row>
    <row r="20" spans="1:3" x14ac:dyDescent="0.3">
      <c r="A20" s="150" t="s">
        <v>190</v>
      </c>
      <c r="B20" s="151">
        <v>1896</v>
      </c>
      <c r="C20" s="152">
        <v>2.0740351798372275E-2</v>
      </c>
    </row>
    <row r="21" spans="1:3" x14ac:dyDescent="0.3">
      <c r="A21" s="147" t="s">
        <v>104</v>
      </c>
      <c r="B21" s="148">
        <v>1731</v>
      </c>
      <c r="C21" s="149">
        <v>1.8935416119716462E-2</v>
      </c>
    </row>
    <row r="22" spans="1:3" ht="15" customHeight="1" x14ac:dyDescent="0.3">
      <c r="A22" s="150" t="s">
        <v>106</v>
      </c>
      <c r="B22" s="151">
        <v>1501</v>
      </c>
      <c r="C22" s="152">
        <v>1.6419445173711387E-2</v>
      </c>
    </row>
    <row r="23" spans="1:3" x14ac:dyDescent="0.3">
      <c r="A23" s="147" t="s">
        <v>191</v>
      </c>
      <c r="B23" s="148">
        <v>1265</v>
      </c>
      <c r="C23" s="149">
        <v>1.3837840203027916E-2</v>
      </c>
    </row>
    <row r="24" spans="1:3" ht="15" customHeight="1" x14ac:dyDescent="0.3">
      <c r="A24" s="150" t="s">
        <v>105</v>
      </c>
      <c r="B24" s="151">
        <v>946</v>
      </c>
      <c r="C24" s="152">
        <v>1.0348297890960007E-2</v>
      </c>
    </row>
    <row r="25" spans="1:3" x14ac:dyDescent="0.3">
      <c r="A25" s="147" t="s">
        <v>107</v>
      </c>
      <c r="B25" s="148">
        <v>897</v>
      </c>
      <c r="C25" s="149">
        <v>9.8122866894197955E-3</v>
      </c>
    </row>
    <row r="26" spans="1:3" ht="15" customHeight="1" x14ac:dyDescent="0.3">
      <c r="A26" s="150" t="s">
        <v>192</v>
      </c>
      <c r="B26" s="151">
        <v>430</v>
      </c>
      <c r="C26" s="152">
        <v>4.7037717686181854E-3</v>
      </c>
    </row>
    <row r="27" spans="1:3" x14ac:dyDescent="0.3">
      <c r="A27" s="153" t="s">
        <v>193</v>
      </c>
      <c r="B27" s="154">
        <v>206</v>
      </c>
      <c r="C27" s="155">
        <v>2.2534348472915025E-3</v>
      </c>
    </row>
    <row r="28" spans="1:3" x14ac:dyDescent="0.3">
      <c r="A28" s="156" t="s">
        <v>108</v>
      </c>
      <c r="B28" s="157">
        <v>91416</v>
      </c>
      <c r="C28" s="158">
        <v>1</v>
      </c>
    </row>
    <row r="30" spans="1:3" x14ac:dyDescent="0.3">
      <c r="A30" s="75"/>
    </row>
    <row r="31" spans="1:3" x14ac:dyDescent="0.3">
      <c r="A31" s="75"/>
    </row>
  </sheetData>
  <mergeCells count="1">
    <mergeCell ref="A1:C1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29"/>
  <sheetViews>
    <sheetView zoomScale="80" zoomScaleNormal="80" workbookViewId="0">
      <selection activeCell="D14" sqref="D14"/>
    </sheetView>
  </sheetViews>
  <sheetFormatPr baseColWidth="10" defaultRowHeight="14.4" x14ac:dyDescent="0.3"/>
  <cols>
    <col min="1" max="1" width="35" bestFit="1" customWidth="1"/>
    <col min="2" max="2" width="18.44140625" customWidth="1"/>
    <col min="3" max="3" width="13.5546875" customWidth="1"/>
  </cols>
  <sheetData>
    <row r="1" spans="1:3" ht="23.25" customHeight="1" x14ac:dyDescent="0.3">
      <c r="A1" s="195" t="s">
        <v>109</v>
      </c>
      <c r="B1" s="195"/>
      <c r="C1" s="195"/>
    </row>
    <row r="2" spans="1:3" ht="39" customHeight="1" x14ac:dyDescent="0.3">
      <c r="A2" s="196" t="s">
        <v>195</v>
      </c>
      <c r="B2" s="198" t="s">
        <v>136</v>
      </c>
      <c r="C2" s="200" t="s">
        <v>69</v>
      </c>
    </row>
    <row r="3" spans="1:3" x14ac:dyDescent="0.3">
      <c r="A3" s="197"/>
      <c r="B3" s="199"/>
      <c r="C3" s="201"/>
    </row>
    <row r="4" spans="1:3" x14ac:dyDescent="0.3">
      <c r="A4" s="159" t="s">
        <v>111</v>
      </c>
      <c r="B4" s="160">
        <v>4194</v>
      </c>
      <c r="C4" s="161">
        <v>4.672147583717666E-2</v>
      </c>
    </row>
    <row r="5" spans="1:3" x14ac:dyDescent="0.3">
      <c r="A5" s="162" t="s">
        <v>112</v>
      </c>
      <c r="B5" s="163">
        <v>7733</v>
      </c>
      <c r="C5" s="164">
        <v>8.6146202348327872E-2</v>
      </c>
    </row>
    <row r="6" spans="1:3" x14ac:dyDescent="0.3">
      <c r="A6" s="159" t="s">
        <v>113</v>
      </c>
      <c r="B6" s="160">
        <v>334</v>
      </c>
      <c r="C6" s="161">
        <v>3.720785152507631E-3</v>
      </c>
    </row>
    <row r="7" spans="1:3" x14ac:dyDescent="0.3">
      <c r="A7" s="162" t="s">
        <v>114</v>
      </c>
      <c r="B7" s="163">
        <v>5014</v>
      </c>
      <c r="C7" s="164">
        <v>5.5856337588842099E-2</v>
      </c>
    </row>
    <row r="8" spans="1:3" x14ac:dyDescent="0.3">
      <c r="A8" s="159" t="s">
        <v>115</v>
      </c>
      <c r="B8" s="160">
        <v>2343</v>
      </c>
      <c r="C8" s="161">
        <v>2.6101196444087961E-2</v>
      </c>
    </row>
    <row r="9" spans="1:3" x14ac:dyDescent="0.3">
      <c r="A9" s="162" t="s">
        <v>116</v>
      </c>
      <c r="B9" s="163">
        <v>948</v>
      </c>
      <c r="C9" s="164">
        <v>1.0560791390949802E-2</v>
      </c>
    </row>
    <row r="10" spans="1:3" x14ac:dyDescent="0.3">
      <c r="A10" s="159" t="s">
        <v>117</v>
      </c>
      <c r="B10" s="160">
        <v>4647</v>
      </c>
      <c r="C10" s="161">
        <v>5.1767929951206472E-2</v>
      </c>
    </row>
    <row r="11" spans="1:3" x14ac:dyDescent="0.3">
      <c r="A11" s="162" t="s">
        <v>118</v>
      </c>
      <c r="B11" s="163">
        <v>28958</v>
      </c>
      <c r="C11" s="164">
        <v>0.32259430073747297</v>
      </c>
    </row>
    <row r="12" spans="1:3" x14ac:dyDescent="0.3">
      <c r="A12" s="159" t="s">
        <v>119</v>
      </c>
      <c r="B12" s="160">
        <v>10367</v>
      </c>
      <c r="C12" s="161">
        <v>0.11548916070672638</v>
      </c>
    </row>
    <row r="13" spans="1:3" x14ac:dyDescent="0.3">
      <c r="A13" s="162" t="s">
        <v>120</v>
      </c>
      <c r="B13" s="163">
        <v>6677</v>
      </c>
      <c r="C13" s="164">
        <v>7.4382282824231885E-2</v>
      </c>
    </row>
    <row r="14" spans="1:3" x14ac:dyDescent="0.3">
      <c r="A14" s="159" t="s">
        <v>121</v>
      </c>
      <c r="B14" s="160">
        <v>5697</v>
      </c>
      <c r="C14" s="161">
        <v>6.3465009023461E-2</v>
      </c>
    </row>
    <row r="15" spans="1:3" x14ac:dyDescent="0.3">
      <c r="A15" s="162" t="s">
        <v>122</v>
      </c>
      <c r="B15" s="163">
        <v>327</v>
      </c>
      <c r="C15" s="164">
        <v>3.6428046253592673E-3</v>
      </c>
    </row>
    <row r="16" spans="1:3" x14ac:dyDescent="0.3">
      <c r="A16" s="159" t="s">
        <v>123</v>
      </c>
      <c r="B16" s="160">
        <v>269</v>
      </c>
      <c r="C16" s="161">
        <v>2.9966802575585412E-3</v>
      </c>
    </row>
    <row r="17" spans="1:5" ht="14.4" customHeight="1" x14ac:dyDescent="0.3">
      <c r="A17" s="162" t="s">
        <v>124</v>
      </c>
      <c r="B17" s="163">
        <v>1075</v>
      </c>
      <c r="C17" s="164">
        <v>1.1975580954927255E-2</v>
      </c>
    </row>
    <row r="18" spans="1:5" ht="14.4" customHeight="1" x14ac:dyDescent="0.3">
      <c r="A18" s="159" t="s">
        <v>125</v>
      </c>
      <c r="B18" s="160">
        <v>537</v>
      </c>
      <c r="C18" s="161">
        <v>5.9822204398101734E-3</v>
      </c>
    </row>
    <row r="19" spans="1:5" x14ac:dyDescent="0.3">
      <c r="A19" s="162" t="s">
        <v>126</v>
      </c>
      <c r="B19" s="163">
        <v>1713</v>
      </c>
      <c r="C19" s="164">
        <v>1.9082949000735244E-2</v>
      </c>
    </row>
    <row r="20" spans="1:5" ht="14.4" customHeight="1" x14ac:dyDescent="0.3">
      <c r="A20" s="159" t="s">
        <v>127</v>
      </c>
      <c r="B20" s="160">
        <v>1353</v>
      </c>
      <c r="C20" s="161">
        <v>1.5072521890247978E-2</v>
      </c>
    </row>
    <row r="21" spans="1:5" x14ac:dyDescent="0.3">
      <c r="A21" s="162" t="s">
        <v>128</v>
      </c>
      <c r="B21" s="163">
        <v>637</v>
      </c>
      <c r="C21" s="164">
        <v>7.0962279705010806E-3</v>
      </c>
    </row>
    <row r="22" spans="1:5" x14ac:dyDescent="0.3">
      <c r="A22" s="159" t="s">
        <v>129</v>
      </c>
      <c r="B22" s="160">
        <v>1077</v>
      </c>
      <c r="C22" s="161">
        <v>1.1997861105541073E-2</v>
      </c>
    </row>
    <row r="23" spans="1:5" x14ac:dyDescent="0.3">
      <c r="A23" s="162" t="s">
        <v>130</v>
      </c>
      <c r="B23" s="163">
        <v>3034</v>
      </c>
      <c r="C23" s="164">
        <v>3.3798988481162133E-2</v>
      </c>
    </row>
    <row r="24" spans="1:5" x14ac:dyDescent="0.3">
      <c r="A24" s="159" t="s">
        <v>131</v>
      </c>
      <c r="B24" s="160">
        <v>1804</v>
      </c>
      <c r="C24" s="161">
        <v>2.0096695853663971E-2</v>
      </c>
    </row>
    <row r="25" spans="1:5" x14ac:dyDescent="0.3">
      <c r="A25" s="162" t="s">
        <v>132</v>
      </c>
      <c r="B25" s="163">
        <v>1028</v>
      </c>
      <c r="C25" s="164">
        <v>1.1451997415502528E-2</v>
      </c>
    </row>
    <row r="26" spans="1:5" x14ac:dyDescent="0.3">
      <c r="A26" s="165" t="s">
        <v>133</v>
      </c>
      <c r="B26" s="166">
        <v>89766</v>
      </c>
      <c r="C26" s="167">
        <v>0.99999999999999978</v>
      </c>
      <c r="E26" s="76"/>
    </row>
    <row r="27" spans="1:5" x14ac:dyDescent="0.3">
      <c r="A27" s="77"/>
      <c r="B27" s="78"/>
      <c r="C27" s="79"/>
    </row>
    <row r="28" spans="1:5" x14ac:dyDescent="0.3">
      <c r="A28" s="77"/>
      <c r="B28" s="80"/>
      <c r="C28" s="81"/>
    </row>
    <row r="29" spans="1:5" x14ac:dyDescent="0.3">
      <c r="A29" s="77"/>
      <c r="B29" s="80"/>
      <c r="C29" s="79"/>
    </row>
  </sheetData>
  <mergeCells count="4">
    <mergeCell ref="A1:C1"/>
    <mergeCell ref="A2:A3"/>
    <mergeCell ref="B2:B3"/>
    <mergeCell ref="C2:C3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33"/>
  <sheetViews>
    <sheetView zoomScale="70" zoomScaleNormal="70" workbookViewId="0">
      <selection activeCell="E20" sqref="E20"/>
    </sheetView>
  </sheetViews>
  <sheetFormatPr baseColWidth="10" defaultRowHeight="14.4" x14ac:dyDescent="0.3"/>
  <cols>
    <col min="1" max="1" width="94" customWidth="1"/>
    <col min="2" max="3" width="14.44140625" customWidth="1"/>
  </cols>
  <sheetData>
    <row r="1" spans="1:3" ht="21" customHeight="1" x14ac:dyDescent="0.3">
      <c r="A1" s="202" t="s">
        <v>134</v>
      </c>
      <c r="B1" s="202"/>
      <c r="C1" s="202"/>
    </row>
    <row r="2" spans="1:3" ht="14.25" customHeight="1" x14ac:dyDescent="0.3">
      <c r="A2" s="203" t="s">
        <v>135</v>
      </c>
      <c r="B2" s="204" t="s">
        <v>136</v>
      </c>
      <c r="C2" s="205" t="s">
        <v>69</v>
      </c>
    </row>
    <row r="3" spans="1:3" x14ac:dyDescent="0.3">
      <c r="A3" s="203"/>
      <c r="B3" s="204"/>
      <c r="C3" s="205"/>
    </row>
    <row r="4" spans="1:3" x14ac:dyDescent="0.3">
      <c r="A4" s="147" t="s">
        <v>137</v>
      </c>
      <c r="B4" s="168">
        <v>4286</v>
      </c>
      <c r="C4" s="169">
        <v>4.8011650050408874E-2</v>
      </c>
    </row>
    <row r="5" spans="1:3" x14ac:dyDescent="0.3">
      <c r="A5" s="150" t="s">
        <v>138</v>
      </c>
      <c r="B5" s="170">
        <v>845</v>
      </c>
      <c r="C5" s="171">
        <v>9.4656659572084686E-3</v>
      </c>
    </row>
    <row r="6" spans="1:3" x14ac:dyDescent="0.3">
      <c r="A6" s="147" t="s">
        <v>139</v>
      </c>
      <c r="B6" s="168">
        <v>542</v>
      </c>
      <c r="C6" s="169">
        <v>6.0714685784698111E-3</v>
      </c>
    </row>
    <row r="7" spans="1:3" x14ac:dyDescent="0.3">
      <c r="A7" s="150" t="s">
        <v>140</v>
      </c>
      <c r="B7" s="170">
        <v>449</v>
      </c>
      <c r="C7" s="171">
        <v>5.0296852245995298E-3</v>
      </c>
    </row>
    <row r="8" spans="1:3" x14ac:dyDescent="0.3">
      <c r="A8" s="147" t="s">
        <v>141</v>
      </c>
      <c r="B8" s="168">
        <v>681</v>
      </c>
      <c r="C8" s="169">
        <v>7.6285426235017367E-3</v>
      </c>
    </row>
    <row r="9" spans="1:3" x14ac:dyDescent="0.3">
      <c r="A9" s="150" t="s">
        <v>142</v>
      </c>
      <c r="B9" s="170">
        <v>1878</v>
      </c>
      <c r="C9" s="171">
        <v>2.1037302565251485E-2</v>
      </c>
    </row>
    <row r="10" spans="1:3" x14ac:dyDescent="0.3">
      <c r="A10" s="147" t="s">
        <v>143</v>
      </c>
      <c r="B10" s="168">
        <v>7288</v>
      </c>
      <c r="C10" s="169">
        <v>8.163996863447967E-2</v>
      </c>
    </row>
    <row r="11" spans="1:3" x14ac:dyDescent="0.3">
      <c r="A11" s="150" t="s">
        <v>144</v>
      </c>
      <c r="B11" s="170">
        <v>1418</v>
      </c>
      <c r="C11" s="171">
        <v>1.5884395653635041E-2</v>
      </c>
    </row>
    <row r="12" spans="1:3" x14ac:dyDescent="0.3">
      <c r="A12" s="147" t="s">
        <v>145</v>
      </c>
      <c r="B12" s="168">
        <v>2957</v>
      </c>
      <c r="C12" s="169">
        <v>3.3124229864456144E-2</v>
      </c>
    </row>
    <row r="13" spans="1:3" x14ac:dyDescent="0.3">
      <c r="A13" s="150" t="s">
        <v>146</v>
      </c>
      <c r="B13" s="170">
        <v>5873</v>
      </c>
      <c r="C13" s="171">
        <v>6.5789178895485606E-2</v>
      </c>
    </row>
    <row r="14" spans="1:3" x14ac:dyDescent="0.3">
      <c r="A14" s="147" t="s">
        <v>147</v>
      </c>
      <c r="B14" s="168">
        <v>3303</v>
      </c>
      <c r="C14" s="169">
        <v>3.7000112019715467E-2</v>
      </c>
    </row>
    <row r="15" spans="1:3" x14ac:dyDescent="0.3">
      <c r="A15" s="150" t="s">
        <v>148</v>
      </c>
      <c r="B15" s="170">
        <v>166</v>
      </c>
      <c r="C15" s="171">
        <v>1.8595272768007168E-3</v>
      </c>
    </row>
    <row r="16" spans="1:3" x14ac:dyDescent="0.3">
      <c r="A16" s="147" t="s">
        <v>149</v>
      </c>
      <c r="B16" s="168">
        <v>432</v>
      </c>
      <c r="C16" s="169">
        <v>4.8392517083006613E-3</v>
      </c>
    </row>
    <row r="17" spans="1:3" x14ac:dyDescent="0.3">
      <c r="A17" s="150" t="s">
        <v>150</v>
      </c>
      <c r="B17" s="170">
        <v>103</v>
      </c>
      <c r="C17" s="171">
        <v>1.1538030693402038E-3</v>
      </c>
    </row>
    <row r="18" spans="1:3" x14ac:dyDescent="0.3">
      <c r="A18" s="147" t="s">
        <v>151</v>
      </c>
      <c r="B18" s="168">
        <v>1805</v>
      </c>
      <c r="C18" s="169">
        <v>2.0219558642321049E-2</v>
      </c>
    </row>
    <row r="19" spans="1:3" x14ac:dyDescent="0.3">
      <c r="A19" s="150" t="s">
        <v>152</v>
      </c>
      <c r="B19" s="170">
        <v>1190</v>
      </c>
      <c r="C19" s="171">
        <v>1.3330346140920803E-2</v>
      </c>
    </row>
    <row r="20" spans="1:3" x14ac:dyDescent="0.3">
      <c r="A20" s="147" t="s">
        <v>153</v>
      </c>
      <c r="B20" s="168">
        <v>4615</v>
      </c>
      <c r="C20" s="169">
        <v>5.1697098689369329E-2</v>
      </c>
    </row>
    <row r="21" spans="1:3" x14ac:dyDescent="0.3">
      <c r="A21" s="150" t="s">
        <v>154</v>
      </c>
      <c r="B21" s="170">
        <v>175</v>
      </c>
      <c r="C21" s="171">
        <v>1.9603450207236472E-3</v>
      </c>
    </row>
    <row r="22" spans="1:3" x14ac:dyDescent="0.3">
      <c r="A22" s="147" t="s">
        <v>155</v>
      </c>
      <c r="B22" s="168">
        <v>1062</v>
      </c>
      <c r="C22" s="169">
        <v>1.1896493782905792E-2</v>
      </c>
    </row>
    <row r="23" spans="1:3" x14ac:dyDescent="0.3">
      <c r="A23" s="150" t="s">
        <v>156</v>
      </c>
      <c r="B23" s="170">
        <v>728</v>
      </c>
      <c r="C23" s="171">
        <v>8.1550352862103728E-3</v>
      </c>
    </row>
    <row r="24" spans="1:3" x14ac:dyDescent="0.3">
      <c r="A24" s="147" t="s">
        <v>157</v>
      </c>
      <c r="B24" s="168">
        <v>1309</v>
      </c>
      <c r="C24" s="169">
        <v>1.4663380755012882E-2</v>
      </c>
    </row>
    <row r="25" spans="1:3" ht="15" customHeight="1" x14ac:dyDescent="0.3">
      <c r="A25" s="150" t="s">
        <v>158</v>
      </c>
      <c r="B25" s="170">
        <v>1801</v>
      </c>
      <c r="C25" s="171">
        <v>2.0174750756133078E-2</v>
      </c>
    </row>
    <row r="26" spans="1:3" x14ac:dyDescent="0.3">
      <c r="A26" s="147" t="s">
        <v>159</v>
      </c>
      <c r="B26" s="168">
        <v>147</v>
      </c>
      <c r="C26" s="169">
        <v>1.6466898174078638E-3</v>
      </c>
    </row>
    <row r="27" spans="1:3" x14ac:dyDescent="0.3">
      <c r="A27" s="150" t="s">
        <v>160</v>
      </c>
      <c r="B27" s="170">
        <v>4959</v>
      </c>
      <c r="C27" s="171">
        <v>5.5550576901534671E-2</v>
      </c>
    </row>
    <row r="28" spans="1:3" x14ac:dyDescent="0.3">
      <c r="A28" s="147" t="s">
        <v>161</v>
      </c>
      <c r="B28" s="168">
        <v>870</v>
      </c>
      <c r="C28" s="169">
        <v>9.7457152458832758E-3</v>
      </c>
    </row>
    <row r="29" spans="1:3" x14ac:dyDescent="0.3">
      <c r="A29" s="150" t="s">
        <v>162</v>
      </c>
      <c r="B29" s="170">
        <v>40388</v>
      </c>
      <c r="C29" s="171">
        <v>0.45242522683992381</v>
      </c>
    </row>
    <row r="30" spans="1:3" x14ac:dyDescent="0.3">
      <c r="A30" s="172" t="s">
        <v>133</v>
      </c>
      <c r="B30" s="173">
        <v>89270</v>
      </c>
      <c r="C30" s="174">
        <v>1</v>
      </c>
    </row>
    <row r="31" spans="1:3" x14ac:dyDescent="0.3">
      <c r="A31" s="77"/>
      <c r="B31" s="80"/>
      <c r="C31" s="81"/>
    </row>
    <row r="32" spans="1:3" x14ac:dyDescent="0.3">
      <c r="A32" s="77"/>
      <c r="B32" s="80"/>
      <c r="C32" s="79"/>
    </row>
    <row r="33" spans="1:3" x14ac:dyDescent="0.3">
      <c r="A33" s="77"/>
      <c r="B33" s="78"/>
      <c r="C33" s="79"/>
    </row>
  </sheetData>
  <mergeCells count="4">
    <mergeCell ref="A1:C1"/>
    <mergeCell ref="A2:A3"/>
    <mergeCell ref="B2:B3"/>
    <mergeCell ref="C2:C3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94"/>
  <sheetViews>
    <sheetView zoomScale="70" zoomScaleNormal="70" workbookViewId="0">
      <selection activeCell="F80" sqref="F80"/>
    </sheetView>
  </sheetViews>
  <sheetFormatPr baseColWidth="10" defaultRowHeight="14.4" x14ac:dyDescent="0.3"/>
  <cols>
    <col min="1" max="1" width="53.6640625" customWidth="1"/>
    <col min="2" max="2" width="19.44140625" bestFit="1" customWidth="1"/>
    <col min="3" max="3" width="20.6640625" bestFit="1" customWidth="1"/>
    <col min="4" max="4" width="18.44140625" customWidth="1"/>
  </cols>
  <sheetData>
    <row r="1" spans="1:4" ht="26.25" customHeight="1" x14ac:dyDescent="0.3">
      <c r="A1" s="206" t="s">
        <v>13</v>
      </c>
      <c r="B1" s="206"/>
      <c r="C1" s="206"/>
    </row>
    <row r="2" spans="1:4" x14ac:dyDescent="0.3">
      <c r="A2" s="22" t="s">
        <v>198</v>
      </c>
      <c r="B2" s="22" t="s">
        <v>199</v>
      </c>
      <c r="C2" s="22" t="s">
        <v>63</v>
      </c>
    </row>
    <row r="3" spans="1:4" x14ac:dyDescent="0.3">
      <c r="A3" s="147" t="s">
        <v>163</v>
      </c>
      <c r="B3" s="175">
        <v>58629</v>
      </c>
      <c r="C3" s="169">
        <v>0.65265161635052094</v>
      </c>
    </row>
    <row r="4" spans="1:4" x14ac:dyDescent="0.3">
      <c r="A4" s="150" t="s">
        <v>164</v>
      </c>
      <c r="B4" s="176">
        <v>26314</v>
      </c>
      <c r="C4" s="171">
        <v>0.2929245703090213</v>
      </c>
    </row>
    <row r="5" spans="1:4" x14ac:dyDescent="0.3">
      <c r="A5" s="147" t="s">
        <v>165</v>
      </c>
      <c r="B5" s="175">
        <v>4889</v>
      </c>
      <c r="C5" s="169">
        <v>5.4423813340457747E-2</v>
      </c>
    </row>
    <row r="6" spans="1:4" x14ac:dyDescent="0.3">
      <c r="A6" s="127" t="s">
        <v>67</v>
      </c>
      <c r="B6" s="178">
        <v>89832</v>
      </c>
      <c r="C6" s="179">
        <v>1</v>
      </c>
    </row>
    <row r="9" spans="1:4" ht="15" thickBot="1" x14ac:dyDescent="0.35"/>
    <row r="10" spans="1:4" ht="15" thickBot="1" x14ac:dyDescent="0.35">
      <c r="B10" s="207" t="s">
        <v>166</v>
      </c>
      <c r="C10" s="208"/>
      <c r="D10" s="209"/>
    </row>
    <row r="11" spans="1:4" x14ac:dyDescent="0.3">
      <c r="A11" s="25" t="s">
        <v>94</v>
      </c>
      <c r="B11" s="26" t="s">
        <v>167</v>
      </c>
      <c r="C11" s="27" t="s">
        <v>168</v>
      </c>
      <c r="D11" s="28" t="s">
        <v>169</v>
      </c>
    </row>
    <row r="12" spans="1:4" x14ac:dyDescent="0.3">
      <c r="A12" s="29" t="s">
        <v>105</v>
      </c>
      <c r="B12" s="30">
        <v>0.6662946428571429</v>
      </c>
      <c r="C12" s="31">
        <v>0.29575892857142855</v>
      </c>
      <c r="D12" s="32">
        <v>3.7946428571428568E-2</v>
      </c>
    </row>
    <row r="13" spans="1:4" x14ac:dyDescent="0.3">
      <c r="A13" s="33" t="s">
        <v>96</v>
      </c>
      <c r="B13" s="34">
        <v>0.70636296112899233</v>
      </c>
      <c r="C13" s="35">
        <v>0.23405133283816126</v>
      </c>
      <c r="D13" s="36">
        <v>5.9585706032846415E-2</v>
      </c>
    </row>
    <row r="14" spans="1:4" x14ac:dyDescent="0.3">
      <c r="A14" s="29" t="s">
        <v>100</v>
      </c>
      <c r="B14" s="30">
        <v>0.60230457801308002</v>
      </c>
      <c r="C14" s="31">
        <v>0.34350669573341636</v>
      </c>
      <c r="D14" s="32">
        <v>5.4188726253503579E-2</v>
      </c>
    </row>
    <row r="15" spans="1:4" x14ac:dyDescent="0.3">
      <c r="A15" s="33" t="s">
        <v>98</v>
      </c>
      <c r="B15" s="34">
        <v>0.60153110047846892</v>
      </c>
      <c r="C15" s="35">
        <v>0.33550239234449764</v>
      </c>
      <c r="D15" s="36">
        <v>6.296650717703349E-2</v>
      </c>
    </row>
    <row r="16" spans="1:4" x14ac:dyDescent="0.3">
      <c r="A16" s="29" t="s">
        <v>102</v>
      </c>
      <c r="B16" s="30">
        <v>0.67075306479859897</v>
      </c>
      <c r="C16" s="31">
        <v>0.30472854640980734</v>
      </c>
      <c r="D16" s="32">
        <v>2.4518388791593695E-2</v>
      </c>
    </row>
    <row r="17" spans="1:4" x14ac:dyDescent="0.3">
      <c r="A17" s="37" t="s">
        <v>97</v>
      </c>
      <c r="B17" s="34">
        <v>0.42425260329190462</v>
      </c>
      <c r="C17" s="35">
        <v>0.5201545179711119</v>
      </c>
      <c r="D17" s="36">
        <v>5.5592878736983542E-2</v>
      </c>
    </row>
    <row r="18" spans="1:4" x14ac:dyDescent="0.3">
      <c r="A18" s="29" t="s">
        <v>99</v>
      </c>
      <c r="B18" s="30">
        <v>0.69796414463688849</v>
      </c>
      <c r="C18" s="31">
        <v>0.22667882102704345</v>
      </c>
      <c r="D18" s="32">
        <v>7.5357034336068066E-2</v>
      </c>
    </row>
    <row r="19" spans="1:4" x14ac:dyDescent="0.3">
      <c r="A19" s="33" t="s">
        <v>103</v>
      </c>
      <c r="B19" s="34">
        <v>0.64466737064413937</v>
      </c>
      <c r="C19" s="35">
        <v>0.26187961985216474</v>
      </c>
      <c r="D19" s="36">
        <v>9.345300950369588E-2</v>
      </c>
    </row>
    <row r="20" spans="1:4" ht="14.7" customHeight="1" x14ac:dyDescent="0.3">
      <c r="A20" s="29" t="s">
        <v>101</v>
      </c>
      <c r="B20" s="30">
        <v>0.66864910790144438</v>
      </c>
      <c r="C20" s="31">
        <v>0.25261965448881335</v>
      </c>
      <c r="D20" s="32">
        <v>7.873123760974228E-2</v>
      </c>
    </row>
    <row r="21" spans="1:4" x14ac:dyDescent="0.3">
      <c r="A21" s="33" t="s">
        <v>104</v>
      </c>
      <c r="B21" s="34">
        <v>0.5690058479532164</v>
      </c>
      <c r="C21" s="35">
        <v>0.4087719298245614</v>
      </c>
      <c r="D21" s="36">
        <v>2.2222222222222223E-2</v>
      </c>
    </row>
    <row r="22" spans="1:4" ht="14.7" customHeight="1" x14ac:dyDescent="0.3">
      <c r="A22" s="29" t="s">
        <v>107</v>
      </c>
      <c r="B22" s="30">
        <v>0.67765957446808511</v>
      </c>
      <c r="C22" s="31">
        <v>0.275531914893617</v>
      </c>
      <c r="D22" s="32">
        <v>4.6808510638297871E-2</v>
      </c>
    </row>
    <row r="23" spans="1:4" ht="14.7" customHeight="1" x14ac:dyDescent="0.3">
      <c r="A23" s="33" t="s">
        <v>106</v>
      </c>
      <c r="B23" s="34">
        <v>0.59928825622775805</v>
      </c>
      <c r="C23" s="35">
        <v>0.35444839857651245</v>
      </c>
      <c r="D23" s="36">
        <v>4.6263345195729534E-2</v>
      </c>
    </row>
    <row r="24" spans="1:4" x14ac:dyDescent="0.3">
      <c r="A24" s="29" t="s">
        <v>184</v>
      </c>
      <c r="B24" s="30">
        <v>0.64997278170930861</v>
      </c>
      <c r="C24" s="31">
        <v>0.31645799310469969</v>
      </c>
      <c r="D24" s="32">
        <v>3.3569225185991654E-2</v>
      </c>
    </row>
    <row r="25" spans="1:4" ht="14.7" customHeight="1" x14ac:dyDescent="0.3">
      <c r="A25" s="33" t="s">
        <v>182</v>
      </c>
      <c r="B25" s="34">
        <v>0.70302297460701335</v>
      </c>
      <c r="C25" s="35">
        <v>0.25453446191051993</v>
      </c>
      <c r="D25" s="36">
        <v>4.244256348246675E-2</v>
      </c>
    </row>
    <row r="26" spans="1:4" ht="14.7" customHeight="1" x14ac:dyDescent="0.3">
      <c r="A26" s="29" t="s">
        <v>183</v>
      </c>
      <c r="B26" s="30">
        <v>0.77313666623156241</v>
      </c>
      <c r="C26" s="31">
        <v>0.16120610886307271</v>
      </c>
      <c r="D26" s="32">
        <v>6.5657224905364839E-2</v>
      </c>
    </row>
    <row r="27" spans="1:4" x14ac:dyDescent="0.3">
      <c r="A27" s="33" t="s">
        <v>191</v>
      </c>
      <c r="B27" s="34">
        <v>0.71847739888977002</v>
      </c>
      <c r="C27" s="35">
        <v>0.22680412371134021</v>
      </c>
      <c r="D27" s="36">
        <v>5.471847739888977E-2</v>
      </c>
    </row>
    <row r="28" spans="1:4" x14ac:dyDescent="0.3">
      <c r="A28" s="29" t="s">
        <v>186</v>
      </c>
      <c r="B28" s="30">
        <v>0.63273146369573574</v>
      </c>
      <c r="C28" s="31">
        <v>0.32616212063004224</v>
      </c>
      <c r="D28" s="32">
        <v>4.1106415674222054E-2</v>
      </c>
    </row>
    <row r="29" spans="1:4" x14ac:dyDescent="0.3">
      <c r="A29" s="33" t="s">
        <v>181</v>
      </c>
      <c r="B29" s="34">
        <v>0.64224814897913396</v>
      </c>
      <c r="C29" s="35">
        <v>0.32185326452770924</v>
      </c>
      <c r="D29" s="36">
        <v>3.5898586493156831E-2</v>
      </c>
    </row>
    <row r="30" spans="1:4" x14ac:dyDescent="0.3">
      <c r="A30" s="29" t="s">
        <v>187</v>
      </c>
      <c r="B30" s="30">
        <v>0.68156424581005581</v>
      </c>
      <c r="C30" s="31">
        <v>0.26085088096261283</v>
      </c>
      <c r="D30" s="32">
        <v>5.7584873227331329E-2</v>
      </c>
    </row>
    <row r="31" spans="1:4" x14ac:dyDescent="0.3">
      <c r="A31" s="33" t="s">
        <v>190</v>
      </c>
      <c r="B31" s="34">
        <v>0.63496280552603612</v>
      </c>
      <c r="C31" s="35">
        <v>0.3055260361317747</v>
      </c>
      <c r="D31" s="36">
        <v>5.951115834218916E-2</v>
      </c>
    </row>
    <row r="32" spans="1:4" x14ac:dyDescent="0.3">
      <c r="A32" s="33" t="s">
        <v>189</v>
      </c>
      <c r="B32" s="34">
        <v>0.62460281434407627</v>
      </c>
      <c r="C32" s="35">
        <v>0.30367680435769406</v>
      </c>
      <c r="D32" s="36">
        <v>7.1720381298229691E-2</v>
      </c>
    </row>
    <row r="33" spans="1:4" x14ac:dyDescent="0.3">
      <c r="A33" s="29" t="s">
        <v>185</v>
      </c>
      <c r="B33" s="30">
        <v>0.65774313791934935</v>
      </c>
      <c r="C33" s="31">
        <v>0.28024398508980009</v>
      </c>
      <c r="D33" s="32">
        <v>6.2012876990850556E-2</v>
      </c>
    </row>
    <row r="34" spans="1:4" x14ac:dyDescent="0.3">
      <c r="A34" s="33" t="s">
        <v>193</v>
      </c>
      <c r="B34" s="34">
        <v>0.67475728155339809</v>
      </c>
      <c r="C34" s="35">
        <v>0.26699029126213591</v>
      </c>
      <c r="D34" s="36">
        <v>5.8252427184466021E-2</v>
      </c>
    </row>
    <row r="35" spans="1:4" x14ac:dyDescent="0.3">
      <c r="A35" s="29" t="s">
        <v>192</v>
      </c>
      <c r="B35" s="30">
        <v>0.64953271028037385</v>
      </c>
      <c r="C35" s="31">
        <v>0.21728971962616822</v>
      </c>
      <c r="D35" s="32">
        <v>0.13317757009345793</v>
      </c>
    </row>
    <row r="36" spans="1:4" x14ac:dyDescent="0.3">
      <c r="A36" s="33" t="s">
        <v>188</v>
      </c>
      <c r="B36" s="34">
        <v>0.58468677494199539</v>
      </c>
      <c r="C36" s="35">
        <v>0.34261407579273007</v>
      </c>
      <c r="D36" s="36">
        <v>7.2699149265274557E-2</v>
      </c>
    </row>
    <row r="37" spans="1:4" x14ac:dyDescent="0.3">
      <c r="A37" s="127" t="s">
        <v>108</v>
      </c>
      <c r="B37" s="180">
        <v>0.65265161635052094</v>
      </c>
      <c r="C37" s="180">
        <v>0.2929245703090213</v>
      </c>
      <c r="D37" s="180">
        <v>5.4423813340457747E-2</v>
      </c>
    </row>
    <row r="38" spans="1:4" ht="15" thickBot="1" x14ac:dyDescent="0.35"/>
    <row r="39" spans="1:4" ht="15" thickBot="1" x14ac:dyDescent="0.35">
      <c r="B39" s="207" t="s">
        <v>166</v>
      </c>
      <c r="C39" s="208"/>
      <c r="D39" s="209"/>
    </row>
    <row r="40" spans="1:4" x14ac:dyDescent="0.3">
      <c r="A40" s="25" t="s">
        <v>110</v>
      </c>
      <c r="B40" s="38" t="s">
        <v>167</v>
      </c>
      <c r="C40" s="27" t="s">
        <v>168</v>
      </c>
      <c r="D40" s="28" t="s">
        <v>169</v>
      </c>
    </row>
    <row r="41" spans="1:4" x14ac:dyDescent="0.3">
      <c r="A41" s="29" t="s">
        <v>111</v>
      </c>
      <c r="B41" s="30">
        <v>0.68383404864091557</v>
      </c>
      <c r="C41" s="31">
        <v>0.26728659990462567</v>
      </c>
      <c r="D41" s="32">
        <v>4.887935145445875E-2</v>
      </c>
    </row>
    <row r="42" spans="1:4" x14ac:dyDescent="0.3">
      <c r="A42" s="33" t="s">
        <v>112</v>
      </c>
      <c r="B42" s="34">
        <v>0.67153756627440842</v>
      </c>
      <c r="C42" s="35">
        <v>0.28087417561101774</v>
      </c>
      <c r="D42" s="36">
        <v>4.7588258114573907E-2</v>
      </c>
    </row>
    <row r="43" spans="1:4" x14ac:dyDescent="0.3">
      <c r="A43" s="29" t="s">
        <v>113</v>
      </c>
      <c r="B43" s="30">
        <v>0.74550898203592819</v>
      </c>
      <c r="C43" s="31">
        <v>0.18562874251497005</v>
      </c>
      <c r="D43" s="32">
        <v>6.8862275449101798E-2</v>
      </c>
    </row>
    <row r="44" spans="1:4" x14ac:dyDescent="0.3">
      <c r="A44" s="33" t="s">
        <v>114</v>
      </c>
      <c r="B44" s="34">
        <v>0.65696051057040283</v>
      </c>
      <c r="C44" s="35">
        <v>0.29856402074192262</v>
      </c>
      <c r="D44" s="36">
        <v>4.4475468687674512E-2</v>
      </c>
    </row>
    <row r="45" spans="1:4" x14ac:dyDescent="0.3">
      <c r="A45" s="29" t="s">
        <v>115</v>
      </c>
      <c r="B45" s="30">
        <v>0.65642338881775497</v>
      </c>
      <c r="C45" s="31">
        <v>0.25906956892872385</v>
      </c>
      <c r="D45" s="32">
        <v>8.4507042253521125E-2</v>
      </c>
    </row>
    <row r="46" spans="1:4" x14ac:dyDescent="0.3">
      <c r="A46" s="37" t="s">
        <v>116</v>
      </c>
      <c r="B46" s="34">
        <v>0.66561181434599159</v>
      </c>
      <c r="C46" s="35">
        <v>0.23628691983122363</v>
      </c>
      <c r="D46" s="36">
        <v>9.8101265822784806E-2</v>
      </c>
    </row>
    <row r="47" spans="1:4" x14ac:dyDescent="0.3">
      <c r="A47" s="29" t="s">
        <v>117</v>
      </c>
      <c r="B47" s="30">
        <v>0.60129171151776106</v>
      </c>
      <c r="C47" s="31">
        <v>0.33713670613562968</v>
      </c>
      <c r="D47" s="32">
        <v>6.1571582346609255E-2</v>
      </c>
    </row>
    <row r="48" spans="1:4" x14ac:dyDescent="0.3">
      <c r="A48" s="33" t="s">
        <v>118</v>
      </c>
      <c r="B48" s="34">
        <v>0.66753004558640694</v>
      </c>
      <c r="C48" s="35">
        <v>0.28577842243403784</v>
      </c>
      <c r="D48" s="36">
        <v>4.6691531979555188E-2</v>
      </c>
    </row>
    <row r="49" spans="1:4" x14ac:dyDescent="0.3">
      <c r="A49" s="29" t="s">
        <v>119</v>
      </c>
      <c r="B49" s="30">
        <v>0.70599016108806789</v>
      </c>
      <c r="C49" s="31">
        <v>0.23835246455097908</v>
      </c>
      <c r="D49" s="32">
        <v>5.5657374360953027E-2</v>
      </c>
    </row>
    <row r="50" spans="1:4" x14ac:dyDescent="0.3">
      <c r="A50" s="33" t="s">
        <v>120</v>
      </c>
      <c r="B50" s="34">
        <v>0.43792122210573609</v>
      </c>
      <c r="C50" s="35">
        <v>0.51235584843492588</v>
      </c>
      <c r="D50" s="36">
        <v>4.9722929459338025E-2</v>
      </c>
    </row>
    <row r="51" spans="1:4" x14ac:dyDescent="0.3">
      <c r="A51" s="29" t="s">
        <v>121</v>
      </c>
      <c r="B51" s="30">
        <v>0.7672050561797753</v>
      </c>
      <c r="C51" s="31">
        <v>0.16046348314606743</v>
      </c>
      <c r="D51" s="32">
        <v>7.23314606741573E-2</v>
      </c>
    </row>
    <row r="52" spans="1:4" x14ac:dyDescent="0.3">
      <c r="A52" s="33" t="s">
        <v>122</v>
      </c>
      <c r="B52" s="34">
        <v>0.64525993883792054</v>
      </c>
      <c r="C52" s="35">
        <v>0.26605504587155965</v>
      </c>
      <c r="D52" s="36">
        <v>8.8685015290519878E-2</v>
      </c>
    </row>
    <row r="53" spans="1:4" x14ac:dyDescent="0.3">
      <c r="A53" s="29" t="s">
        <v>123</v>
      </c>
      <c r="B53" s="30">
        <v>0.76579925650557623</v>
      </c>
      <c r="C53" s="31">
        <v>0.16356877323420074</v>
      </c>
      <c r="D53" s="32">
        <v>7.0631970260223054E-2</v>
      </c>
    </row>
    <row r="54" spans="1:4" x14ac:dyDescent="0.3">
      <c r="A54" s="33" t="s">
        <v>124</v>
      </c>
      <c r="B54" s="34">
        <v>0.76093023255813952</v>
      </c>
      <c r="C54" s="35">
        <v>0.16465116279069766</v>
      </c>
      <c r="D54" s="36">
        <v>7.441860465116279E-2</v>
      </c>
    </row>
    <row r="55" spans="1:4" x14ac:dyDescent="0.3">
      <c r="A55" s="29" t="s">
        <v>125</v>
      </c>
      <c r="B55" s="30">
        <v>0.56238361266294223</v>
      </c>
      <c r="C55" s="31">
        <v>0.34450651769087526</v>
      </c>
      <c r="D55" s="32">
        <v>9.3109869646182494E-2</v>
      </c>
    </row>
    <row r="56" spans="1:4" x14ac:dyDescent="0.3">
      <c r="A56" s="33" t="s">
        <v>126</v>
      </c>
      <c r="B56" s="34">
        <v>0.64506713368359603</v>
      </c>
      <c r="C56" s="35">
        <v>0.28312901342673674</v>
      </c>
      <c r="D56" s="36">
        <v>7.1803852889667244E-2</v>
      </c>
    </row>
    <row r="57" spans="1:4" x14ac:dyDescent="0.3">
      <c r="A57" s="29" t="s">
        <v>127</v>
      </c>
      <c r="B57" s="30">
        <v>0.58684405025868436</v>
      </c>
      <c r="C57" s="31">
        <v>0.36881005173688103</v>
      </c>
      <c r="D57" s="32">
        <v>4.4345898004434593E-2</v>
      </c>
    </row>
    <row r="58" spans="1:4" x14ac:dyDescent="0.3">
      <c r="A58" s="33" t="s">
        <v>128</v>
      </c>
      <c r="B58" s="34">
        <v>0.79120879120879117</v>
      </c>
      <c r="C58" s="35">
        <v>0.1664050235478807</v>
      </c>
      <c r="D58" s="36">
        <v>4.2386185243328101E-2</v>
      </c>
    </row>
    <row r="59" spans="1:4" x14ac:dyDescent="0.3">
      <c r="A59" s="29" t="s">
        <v>129</v>
      </c>
      <c r="B59" s="30">
        <v>0.71309192200557103</v>
      </c>
      <c r="C59" s="31">
        <v>0.23769730733519034</v>
      </c>
      <c r="D59" s="32">
        <v>4.9210770659238623E-2</v>
      </c>
    </row>
    <row r="60" spans="1:4" x14ac:dyDescent="0.3">
      <c r="A60" s="33" t="s">
        <v>130</v>
      </c>
      <c r="B60" s="34">
        <v>0.55339485827290702</v>
      </c>
      <c r="C60" s="35">
        <v>0.3862887277521424</v>
      </c>
      <c r="D60" s="36">
        <v>6.0316413974950557E-2</v>
      </c>
    </row>
    <row r="61" spans="1:4" x14ac:dyDescent="0.3">
      <c r="A61" s="39" t="s">
        <v>131</v>
      </c>
      <c r="B61" s="40">
        <v>0.57538802660753885</v>
      </c>
      <c r="C61" s="41">
        <v>0.36696230598669621</v>
      </c>
      <c r="D61" s="42">
        <v>5.7649667405764965E-2</v>
      </c>
    </row>
    <row r="62" spans="1:4" ht="15" thickBot="1" x14ac:dyDescent="0.35">
      <c r="A62" s="43" t="s">
        <v>132</v>
      </c>
      <c r="B62" s="44">
        <v>0.63813229571984431</v>
      </c>
      <c r="C62" s="45">
        <v>0.27626459143968873</v>
      </c>
      <c r="D62" s="46">
        <v>8.5603112840466927E-2</v>
      </c>
    </row>
    <row r="63" spans="1:4" x14ac:dyDescent="0.3">
      <c r="A63" s="127" t="s">
        <v>108</v>
      </c>
      <c r="B63" s="180">
        <v>0.65265161635052094</v>
      </c>
      <c r="C63" s="180">
        <v>0.2929245703090213</v>
      </c>
      <c r="D63" s="180">
        <v>5.4423813340457747E-2</v>
      </c>
    </row>
    <row r="65" spans="1:4" ht="15" thickBot="1" x14ac:dyDescent="0.35"/>
    <row r="66" spans="1:4" ht="15" thickBot="1" x14ac:dyDescent="0.35">
      <c r="B66" s="207" t="s">
        <v>166</v>
      </c>
      <c r="C66" s="208"/>
      <c r="D66" s="208"/>
    </row>
    <row r="67" spans="1:4" x14ac:dyDescent="0.3">
      <c r="A67" s="25" t="s">
        <v>135</v>
      </c>
      <c r="B67" s="26" t="s">
        <v>167</v>
      </c>
      <c r="C67" s="27" t="s">
        <v>168</v>
      </c>
      <c r="D67" s="27" t="s">
        <v>169</v>
      </c>
    </row>
    <row r="68" spans="1:4" x14ac:dyDescent="0.3">
      <c r="A68" s="29" t="s">
        <v>137</v>
      </c>
      <c r="B68" s="30">
        <v>0.64045730284647695</v>
      </c>
      <c r="C68" s="31">
        <v>0.31987867475501636</v>
      </c>
      <c r="D68" s="47">
        <v>3.9664022398506769E-2</v>
      </c>
    </row>
    <row r="69" spans="1:4" x14ac:dyDescent="0.3">
      <c r="A69" t="s">
        <v>138</v>
      </c>
      <c r="B69" s="34">
        <v>0.71242603550295858</v>
      </c>
      <c r="C69" s="35">
        <v>0.22011834319526627</v>
      </c>
      <c r="D69" s="48">
        <v>6.7455621301775154E-2</v>
      </c>
    </row>
    <row r="70" spans="1:4" ht="28.8" x14ac:dyDescent="0.3">
      <c r="A70" s="29" t="s">
        <v>139</v>
      </c>
      <c r="B70" s="30">
        <v>0.59040590405904059</v>
      </c>
      <c r="C70" s="31">
        <v>0.35239852398523985</v>
      </c>
      <c r="D70" s="47">
        <v>5.719557195571956E-2</v>
      </c>
    </row>
    <row r="71" spans="1:4" x14ac:dyDescent="0.3">
      <c r="A71" s="33" t="s">
        <v>140</v>
      </c>
      <c r="B71" s="34">
        <v>0.65924276169265028</v>
      </c>
      <c r="C71" s="35">
        <v>0.27171492204899778</v>
      </c>
      <c r="D71" s="48">
        <v>6.9042316258351888E-2</v>
      </c>
    </row>
    <row r="72" spans="1:4" x14ac:dyDescent="0.3">
      <c r="A72" s="29" t="s">
        <v>141</v>
      </c>
      <c r="B72" s="30">
        <v>0.69603524229074887</v>
      </c>
      <c r="C72" s="31">
        <v>0.23494860499265785</v>
      </c>
      <c r="D72" s="47">
        <v>6.901615271659324E-2</v>
      </c>
    </row>
    <row r="73" spans="1:4" x14ac:dyDescent="0.3">
      <c r="A73" s="37" t="s">
        <v>142</v>
      </c>
      <c r="B73" s="34">
        <v>0.62619808306709268</v>
      </c>
      <c r="C73" s="35">
        <v>0.31256656017039403</v>
      </c>
      <c r="D73" s="48">
        <v>6.1235356762513314E-2</v>
      </c>
    </row>
    <row r="74" spans="1:4" ht="28.8" x14ac:dyDescent="0.3">
      <c r="A74" s="29" t="s">
        <v>143</v>
      </c>
      <c r="B74" s="30">
        <v>0.66328210757409445</v>
      </c>
      <c r="C74" s="31">
        <v>0.28663556531284301</v>
      </c>
      <c r="D74" s="47">
        <v>5.0082327113062569E-2</v>
      </c>
    </row>
    <row r="75" spans="1:4" x14ac:dyDescent="0.3">
      <c r="A75" s="33" t="s">
        <v>144</v>
      </c>
      <c r="B75" s="34">
        <v>0.65091678420310295</v>
      </c>
      <c r="C75" s="35">
        <v>0.29478138222849082</v>
      </c>
      <c r="D75" s="48">
        <v>5.4301833568406205E-2</v>
      </c>
    </row>
    <row r="76" spans="1:4" x14ac:dyDescent="0.3">
      <c r="A76" s="29" t="s">
        <v>145</v>
      </c>
      <c r="B76" s="30">
        <v>0.65674670273926272</v>
      </c>
      <c r="C76" s="31">
        <v>0.25972269191748393</v>
      </c>
      <c r="D76" s="47">
        <v>8.3530605343253295E-2</v>
      </c>
    </row>
    <row r="77" spans="1:4" x14ac:dyDescent="0.3">
      <c r="A77" s="33" t="s">
        <v>146</v>
      </c>
      <c r="B77" s="34">
        <v>0.63715307338668481</v>
      </c>
      <c r="C77" s="35">
        <v>0.313298144049038</v>
      </c>
      <c r="D77" s="48">
        <v>4.9548782564277201E-2</v>
      </c>
    </row>
    <row r="78" spans="1:4" x14ac:dyDescent="0.3">
      <c r="A78" s="29" t="s">
        <v>147</v>
      </c>
      <c r="B78" s="30">
        <v>0.7708144111413866</v>
      </c>
      <c r="C78" s="31">
        <v>0.17741447169240085</v>
      </c>
      <c r="D78" s="47">
        <v>5.1771117166212535E-2</v>
      </c>
    </row>
    <row r="79" spans="1:4" x14ac:dyDescent="0.3">
      <c r="A79" s="33" t="s">
        <v>148</v>
      </c>
      <c r="B79" s="34">
        <v>0.75903614457831325</v>
      </c>
      <c r="C79" s="35">
        <v>0.20481927710843373</v>
      </c>
      <c r="D79" s="48">
        <v>3.614457831325301E-2</v>
      </c>
    </row>
    <row r="80" spans="1:4" x14ac:dyDescent="0.3">
      <c r="A80" s="29" t="s">
        <v>149</v>
      </c>
      <c r="B80" s="30">
        <v>0.72916666666666663</v>
      </c>
      <c r="C80" s="31">
        <v>0.19444444444444445</v>
      </c>
      <c r="D80" s="47">
        <v>7.6388888888888895E-2</v>
      </c>
    </row>
    <row r="81" spans="1:4" x14ac:dyDescent="0.3">
      <c r="A81" s="33" t="s">
        <v>150</v>
      </c>
      <c r="B81" s="34">
        <v>0.66019417475728159</v>
      </c>
      <c r="C81" s="35">
        <v>0.29126213592233008</v>
      </c>
      <c r="D81" s="48">
        <v>4.8543689320388349E-2</v>
      </c>
    </row>
    <row r="82" spans="1:4" x14ac:dyDescent="0.3">
      <c r="A82" s="29" t="s">
        <v>151</v>
      </c>
      <c r="B82" s="30">
        <v>0.62493074792243763</v>
      </c>
      <c r="C82" s="31">
        <v>0.31301939058171746</v>
      </c>
      <c r="D82" s="47">
        <v>6.2049861495844877E-2</v>
      </c>
    </row>
    <row r="83" spans="1:4" x14ac:dyDescent="0.3">
      <c r="A83" s="33" t="s">
        <v>152</v>
      </c>
      <c r="B83" s="34">
        <v>0.70168067226890751</v>
      </c>
      <c r="C83" s="35">
        <v>0.26218487394957984</v>
      </c>
      <c r="D83" s="48">
        <v>3.6134453781512609E-2</v>
      </c>
    </row>
    <row r="84" spans="1:4" x14ac:dyDescent="0.3">
      <c r="A84" s="29" t="s">
        <v>153</v>
      </c>
      <c r="B84" s="30">
        <v>0.7360208062418726</v>
      </c>
      <c r="C84" s="31">
        <v>0.24425661031642826</v>
      </c>
      <c r="D84" s="47">
        <v>1.9722583441699176E-2</v>
      </c>
    </row>
    <row r="85" spans="1:4" x14ac:dyDescent="0.3">
      <c r="A85" s="33" t="s">
        <v>154</v>
      </c>
      <c r="B85" s="34">
        <v>0.74285714285714288</v>
      </c>
      <c r="C85" s="35">
        <v>0.19428571428571428</v>
      </c>
      <c r="D85" s="48">
        <v>6.2857142857142861E-2</v>
      </c>
    </row>
    <row r="86" spans="1:4" x14ac:dyDescent="0.3">
      <c r="A86" s="29" t="s">
        <v>155</v>
      </c>
      <c r="B86" s="30">
        <v>0.66854990583804141</v>
      </c>
      <c r="C86" s="31">
        <v>0.30131826741996232</v>
      </c>
      <c r="D86" s="47">
        <v>3.0131826741996232E-2</v>
      </c>
    </row>
    <row r="87" spans="1:4" x14ac:dyDescent="0.3">
      <c r="A87" s="33" t="s">
        <v>156</v>
      </c>
      <c r="B87" s="34">
        <v>0.61675824175824179</v>
      </c>
      <c r="C87" s="35">
        <v>0.35439560439560441</v>
      </c>
      <c r="D87" s="48">
        <v>2.8846153846153848E-2</v>
      </c>
    </row>
    <row r="88" spans="1:4" x14ac:dyDescent="0.3">
      <c r="A88" s="39" t="s">
        <v>157</v>
      </c>
      <c r="B88" s="30">
        <v>0.64782276546982431</v>
      </c>
      <c r="C88" s="31">
        <v>0.30481283422459893</v>
      </c>
      <c r="D88" s="47">
        <v>4.7364400305576773E-2</v>
      </c>
    </row>
    <row r="89" spans="1:4" x14ac:dyDescent="0.3">
      <c r="A89" s="43" t="s">
        <v>158</v>
      </c>
      <c r="B89" s="34">
        <v>0.6563020544142143</v>
      </c>
      <c r="C89" s="35">
        <v>0.31815657967795669</v>
      </c>
      <c r="D89" s="48">
        <v>2.5541365907828985E-2</v>
      </c>
    </row>
    <row r="90" spans="1:4" ht="28.8" x14ac:dyDescent="0.3">
      <c r="A90" s="29" t="s">
        <v>159</v>
      </c>
      <c r="B90" s="30">
        <v>0.80952380952380953</v>
      </c>
      <c r="C90" s="31">
        <v>0.17687074829931973</v>
      </c>
      <c r="D90" s="47">
        <v>1.3605442176870748E-2</v>
      </c>
    </row>
    <row r="91" spans="1:4" x14ac:dyDescent="0.3">
      <c r="A91" s="49" t="s">
        <v>160</v>
      </c>
      <c r="B91" s="34">
        <v>0.62464703509479624</v>
      </c>
      <c r="C91" s="35">
        <v>0.29790237999193225</v>
      </c>
      <c r="D91" s="48">
        <v>7.7450584913271475E-2</v>
      </c>
    </row>
    <row r="92" spans="1:4" x14ac:dyDescent="0.3">
      <c r="A92" s="29" t="s">
        <v>161</v>
      </c>
      <c r="B92" s="30">
        <v>0.58045977011494254</v>
      </c>
      <c r="C92" s="31">
        <v>0.33678160919540229</v>
      </c>
      <c r="D92" s="47">
        <v>8.2758620689655171E-2</v>
      </c>
    </row>
    <row r="93" spans="1:4" ht="15" thickBot="1" x14ac:dyDescent="0.35">
      <c r="A93" s="50" t="s">
        <v>162</v>
      </c>
      <c r="B93" s="51">
        <v>0.63803392348644294</v>
      </c>
      <c r="C93" s="52">
        <v>0.3040980562089885</v>
      </c>
      <c r="D93" s="53">
        <v>5.7868020304568529E-2</v>
      </c>
    </row>
    <row r="94" spans="1:4" x14ac:dyDescent="0.3">
      <c r="A94" s="127" t="s">
        <v>108</v>
      </c>
      <c r="B94" s="180">
        <v>0.65265161635052094</v>
      </c>
      <c r="C94" s="180">
        <v>0.2929245703090213</v>
      </c>
      <c r="D94" s="180">
        <v>5.4423813340457747E-2</v>
      </c>
    </row>
  </sheetData>
  <mergeCells count="4">
    <mergeCell ref="A1:C1"/>
    <mergeCell ref="B10:D10"/>
    <mergeCell ref="B39:D39"/>
    <mergeCell ref="B66:D66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4"/>
  <sheetViews>
    <sheetView zoomScale="80" zoomScaleNormal="80" workbookViewId="0">
      <selection activeCell="D17" sqref="D17"/>
    </sheetView>
  </sheetViews>
  <sheetFormatPr baseColWidth="10" defaultRowHeight="14.4" x14ac:dyDescent="0.3"/>
  <cols>
    <col min="1" max="1" width="57.44140625" customWidth="1"/>
    <col min="2" max="2" width="10.5546875" customWidth="1"/>
    <col min="3" max="3" width="14.44140625" customWidth="1"/>
    <col min="4" max="4" width="16.5546875" bestFit="1" customWidth="1"/>
    <col min="5" max="5" width="4" customWidth="1"/>
  </cols>
  <sheetData>
    <row r="1" spans="1:9" ht="24" thickBot="1" x14ac:dyDescent="0.5">
      <c r="A1" s="194" t="s">
        <v>14</v>
      </c>
      <c r="B1" s="194"/>
      <c r="C1" s="194"/>
      <c r="D1" s="82"/>
    </row>
    <row r="3" spans="1:9" x14ac:dyDescent="0.3">
      <c r="A3" t="s">
        <v>203</v>
      </c>
      <c r="B3" s="54" t="s">
        <v>204</v>
      </c>
      <c r="C3" s="55" t="s">
        <v>170</v>
      </c>
    </row>
    <row r="4" spans="1:9" x14ac:dyDescent="0.3">
      <c r="A4" s="17" t="s">
        <v>171</v>
      </c>
      <c r="B4" s="54">
        <v>76046</v>
      </c>
      <c r="C4" s="55">
        <v>0.92390000000000005</v>
      </c>
      <c r="I4" s="76"/>
    </row>
    <row r="5" spans="1:9" x14ac:dyDescent="0.3">
      <c r="A5" s="17" t="s">
        <v>172</v>
      </c>
      <c r="B5" s="54">
        <v>6268</v>
      </c>
      <c r="C5" s="55">
        <v>7.6100000000000001E-2</v>
      </c>
      <c r="I5" s="76"/>
    </row>
    <row r="6" spans="1:9" ht="15.75" customHeight="1" x14ac:dyDescent="0.3">
      <c r="A6" s="17" t="s">
        <v>173</v>
      </c>
      <c r="B6" s="54">
        <v>340</v>
      </c>
      <c r="C6" s="55">
        <v>4.1000000000000003E-3</v>
      </c>
      <c r="I6" s="76"/>
    </row>
    <row r="7" spans="1:9" x14ac:dyDescent="0.3">
      <c r="A7" s="17" t="s">
        <v>174</v>
      </c>
      <c r="B7" s="54">
        <v>333</v>
      </c>
      <c r="C7" s="55">
        <v>4.0000000000000001E-3</v>
      </c>
      <c r="I7" s="76"/>
    </row>
    <row r="8" spans="1:9" x14ac:dyDescent="0.3">
      <c r="A8" s="17" t="s">
        <v>175</v>
      </c>
      <c r="B8" s="54">
        <v>2021</v>
      </c>
      <c r="C8" s="55">
        <v>2.46E-2</v>
      </c>
      <c r="I8" s="76"/>
    </row>
    <row r="9" spans="1:9" x14ac:dyDescent="0.3">
      <c r="A9" s="17" t="s">
        <v>176</v>
      </c>
      <c r="B9" s="54">
        <v>2416</v>
      </c>
      <c r="C9" s="55">
        <v>2.9399999999999999E-2</v>
      </c>
      <c r="I9" s="76"/>
    </row>
    <row r="10" spans="1:9" x14ac:dyDescent="0.3">
      <c r="A10" s="17" t="s">
        <v>177</v>
      </c>
      <c r="B10" s="54">
        <v>1123</v>
      </c>
      <c r="C10" s="55">
        <v>1.3599999999999999E-2</v>
      </c>
      <c r="I10" s="76"/>
    </row>
    <row r="11" spans="1:9" x14ac:dyDescent="0.3">
      <c r="A11" s="17" t="s">
        <v>178</v>
      </c>
      <c r="B11" s="54">
        <v>35</v>
      </c>
      <c r="C11" s="55">
        <v>4.0000000000000002E-4</v>
      </c>
      <c r="I11" s="76"/>
    </row>
    <row r="12" spans="1:9" x14ac:dyDescent="0.3">
      <c r="I12" s="76"/>
    </row>
    <row r="14" spans="1:9" x14ac:dyDescent="0.3">
      <c r="A14" s="83"/>
    </row>
  </sheetData>
  <mergeCells count="1">
    <mergeCell ref="A1:C1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132"/>
  <sheetViews>
    <sheetView zoomScale="80" zoomScaleNormal="80" workbookViewId="0">
      <selection activeCell="E128" sqref="E128"/>
    </sheetView>
  </sheetViews>
  <sheetFormatPr baseColWidth="10" defaultColWidth="8.88671875" defaultRowHeight="14.4" x14ac:dyDescent="0.3"/>
  <cols>
    <col min="1" max="1" width="17.6640625" style="4" customWidth="1"/>
    <col min="2" max="2" width="21" style="4" customWidth="1"/>
    <col min="3" max="1025" width="10.5546875" style="4" customWidth="1"/>
    <col min="1026" max="1026" width="8.88671875" customWidth="1"/>
  </cols>
  <sheetData>
    <row r="1" spans="1:1025" ht="23.4" x14ac:dyDescent="0.45">
      <c r="A1" s="185" t="s">
        <v>15</v>
      </c>
      <c r="B1" s="185"/>
    </row>
    <row r="2" spans="1:1025" x14ac:dyDescent="0.3">
      <c r="A2" s="93" t="s">
        <v>179</v>
      </c>
      <c r="B2" s="93" t="s">
        <v>180</v>
      </c>
      <c r="AMI2"/>
      <c r="AMJ2"/>
      <c r="AMK2"/>
    </row>
    <row r="3" spans="1:1025" x14ac:dyDescent="0.3">
      <c r="A3" s="87">
        <v>41974</v>
      </c>
      <c r="B3" s="88">
        <v>1727001</v>
      </c>
      <c r="AMI3"/>
      <c r="AMJ3"/>
      <c r="AMK3"/>
    </row>
    <row r="4" spans="1:1025" x14ac:dyDescent="0.3">
      <c r="A4" s="87">
        <v>42005</v>
      </c>
      <c r="B4" s="88">
        <v>196442</v>
      </c>
      <c r="AMI4"/>
      <c r="AMJ4"/>
      <c r="AMK4"/>
    </row>
    <row r="5" spans="1:1025" x14ac:dyDescent="0.3">
      <c r="A5" s="87">
        <v>42036</v>
      </c>
      <c r="B5" s="88">
        <v>169949</v>
      </c>
      <c r="AMI5"/>
      <c r="AMJ5"/>
      <c r="AMK5"/>
    </row>
    <row r="6" spans="1:1025" x14ac:dyDescent="0.3">
      <c r="A6" s="87">
        <v>42064</v>
      </c>
      <c r="B6" s="88">
        <v>764608</v>
      </c>
      <c r="AMI6"/>
      <c r="AMJ6"/>
      <c r="AMK6"/>
    </row>
    <row r="7" spans="1:1025" x14ac:dyDescent="0.3">
      <c r="A7" s="87">
        <v>42095</v>
      </c>
      <c r="B7" s="88">
        <v>290084</v>
      </c>
      <c r="AMI7"/>
      <c r="AMJ7"/>
      <c r="AMK7"/>
    </row>
    <row r="8" spans="1:1025" x14ac:dyDescent="0.3">
      <c r="A8" s="87">
        <v>42125</v>
      </c>
      <c r="B8" s="88">
        <v>162223</v>
      </c>
      <c r="AMI8"/>
      <c r="AMJ8"/>
      <c r="AMK8"/>
    </row>
    <row r="9" spans="1:1025" x14ac:dyDescent="0.3">
      <c r="A9" s="87">
        <v>42156</v>
      </c>
      <c r="B9" s="88">
        <v>161414</v>
      </c>
      <c r="AMI9"/>
      <c r="AMJ9"/>
      <c r="AMK9"/>
    </row>
    <row r="10" spans="1:1025" x14ac:dyDescent="0.3">
      <c r="A10" s="87">
        <v>42186</v>
      </c>
      <c r="B10" s="88">
        <v>150925</v>
      </c>
      <c r="AMI10"/>
      <c r="AMJ10"/>
      <c r="AMK10"/>
    </row>
    <row r="11" spans="1:1025" x14ac:dyDescent="0.3">
      <c r="A11" s="87">
        <v>42217</v>
      </c>
      <c r="B11" s="88">
        <v>116117</v>
      </c>
      <c r="AMI11"/>
      <c r="AMJ11"/>
      <c r="AMK11"/>
    </row>
    <row r="12" spans="1:1025" x14ac:dyDescent="0.3">
      <c r="A12" s="87">
        <v>42248</v>
      </c>
      <c r="B12" s="88">
        <v>166407</v>
      </c>
      <c r="AMI12"/>
      <c r="AMJ12"/>
      <c r="AMK12"/>
    </row>
    <row r="13" spans="1:1025" x14ac:dyDescent="0.3">
      <c r="A13" s="87">
        <v>42278</v>
      </c>
      <c r="B13" s="88">
        <v>155822</v>
      </c>
      <c r="AMI13"/>
      <c r="AMJ13"/>
      <c r="AMK13"/>
    </row>
    <row r="14" spans="1:1025" x14ac:dyDescent="0.3">
      <c r="A14" s="87">
        <v>42309</v>
      </c>
      <c r="B14" s="88">
        <v>190167</v>
      </c>
      <c r="AMI14"/>
      <c r="AMJ14"/>
      <c r="AMK14"/>
    </row>
    <row r="15" spans="1:1025" x14ac:dyDescent="0.3">
      <c r="A15" s="87">
        <v>42339</v>
      </c>
      <c r="B15" s="88">
        <v>211798</v>
      </c>
      <c r="AMI15"/>
      <c r="AMJ15"/>
      <c r="AMK15"/>
    </row>
    <row r="16" spans="1:1025" x14ac:dyDescent="0.3">
      <c r="A16" s="87">
        <v>42370</v>
      </c>
      <c r="B16" s="88">
        <v>150892</v>
      </c>
      <c r="AMI16"/>
      <c r="AMJ16"/>
      <c r="AMK16"/>
    </row>
    <row r="17" spans="1:1025" x14ac:dyDescent="0.3">
      <c r="A17" s="87">
        <v>42401</v>
      </c>
      <c r="B17" s="88">
        <v>142928</v>
      </c>
      <c r="AMI17"/>
      <c r="AMJ17"/>
      <c r="AMK17"/>
    </row>
    <row r="18" spans="1:1025" x14ac:dyDescent="0.3">
      <c r="A18" s="87">
        <v>42430</v>
      </c>
      <c r="B18" s="88">
        <v>123326</v>
      </c>
      <c r="AMI18"/>
      <c r="AMJ18"/>
      <c r="AMK18"/>
    </row>
    <row r="19" spans="1:1025" x14ac:dyDescent="0.3">
      <c r="A19" s="87">
        <v>42461</v>
      </c>
      <c r="B19" s="88">
        <v>186928</v>
      </c>
      <c r="AMI19"/>
      <c r="AMJ19"/>
      <c r="AMK19"/>
    </row>
    <row r="20" spans="1:1025" x14ac:dyDescent="0.3">
      <c r="A20" s="87">
        <v>42491</v>
      </c>
      <c r="B20" s="88">
        <v>165092</v>
      </c>
      <c r="AMI20"/>
      <c r="AMJ20"/>
      <c r="AMK20"/>
    </row>
    <row r="21" spans="1:1025" x14ac:dyDescent="0.3">
      <c r="A21" s="87">
        <v>42522</v>
      </c>
      <c r="B21" s="88">
        <v>148580</v>
      </c>
      <c r="AMI21"/>
      <c r="AMJ21"/>
      <c r="AMK21"/>
    </row>
    <row r="22" spans="1:1025" x14ac:dyDescent="0.3">
      <c r="A22" s="87">
        <v>42552</v>
      </c>
      <c r="B22" s="88">
        <v>139050</v>
      </c>
      <c r="AMI22"/>
      <c r="AMJ22"/>
      <c r="AMK22"/>
    </row>
    <row r="23" spans="1:1025" x14ac:dyDescent="0.3">
      <c r="A23" s="87">
        <v>42583</v>
      </c>
      <c r="B23" s="88">
        <v>130638</v>
      </c>
      <c r="AMI23"/>
      <c r="AMJ23"/>
      <c r="AMK23"/>
    </row>
    <row r="24" spans="1:1025" x14ac:dyDescent="0.3">
      <c r="A24" s="87">
        <v>42614</v>
      </c>
      <c r="B24" s="88">
        <v>186418</v>
      </c>
      <c r="AMI24"/>
      <c r="AMJ24"/>
      <c r="AMK24"/>
    </row>
    <row r="25" spans="1:1025" x14ac:dyDescent="0.3">
      <c r="A25" s="87">
        <v>42644</v>
      </c>
      <c r="B25" s="88">
        <v>202308</v>
      </c>
      <c r="AMI25"/>
      <c r="AMJ25"/>
      <c r="AMK25"/>
    </row>
    <row r="26" spans="1:1025" x14ac:dyDescent="0.3">
      <c r="A26" s="87">
        <v>42675</v>
      </c>
      <c r="B26" s="88">
        <v>227881</v>
      </c>
      <c r="AMI26"/>
      <c r="AMJ26"/>
      <c r="AMK26"/>
    </row>
    <row r="27" spans="1:1025" x14ac:dyDescent="0.3">
      <c r="A27" s="87">
        <v>42705</v>
      </c>
      <c r="B27" s="88">
        <v>177617</v>
      </c>
      <c r="AMI27"/>
      <c r="AMJ27"/>
      <c r="AMK27"/>
    </row>
    <row r="28" spans="1:1025" x14ac:dyDescent="0.3">
      <c r="A28" s="87">
        <v>42736</v>
      </c>
      <c r="B28" s="88">
        <v>227665</v>
      </c>
      <c r="AMI28"/>
      <c r="AMJ28"/>
      <c r="AMK28"/>
    </row>
    <row r="29" spans="1:1025" x14ac:dyDescent="0.3">
      <c r="A29" s="87">
        <v>42767</v>
      </c>
      <c r="B29" s="88">
        <v>239241</v>
      </c>
      <c r="AMI29"/>
      <c r="AMJ29"/>
      <c r="AMK29"/>
    </row>
    <row r="30" spans="1:1025" x14ac:dyDescent="0.3">
      <c r="A30" s="87">
        <v>42795</v>
      </c>
      <c r="B30" s="88">
        <v>250351</v>
      </c>
      <c r="AMI30"/>
      <c r="AMJ30"/>
      <c r="AMK30"/>
    </row>
    <row r="31" spans="1:1025" x14ac:dyDescent="0.3">
      <c r="A31" s="87">
        <v>42826</v>
      </c>
      <c r="B31" s="88">
        <v>195812</v>
      </c>
      <c r="AMI31"/>
      <c r="AMJ31"/>
      <c r="AMK31"/>
    </row>
    <row r="32" spans="1:1025" x14ac:dyDescent="0.3">
      <c r="A32" s="87">
        <v>42856</v>
      </c>
      <c r="B32" s="88">
        <v>233553</v>
      </c>
      <c r="AMI32"/>
      <c r="AMJ32"/>
      <c r="AMK32"/>
    </row>
    <row r="33" spans="1:1025" x14ac:dyDescent="0.3">
      <c r="A33" s="87">
        <v>42887</v>
      </c>
      <c r="B33" s="88">
        <v>209837</v>
      </c>
      <c r="AMI33"/>
      <c r="AMJ33"/>
      <c r="AMK33"/>
    </row>
    <row r="34" spans="1:1025" x14ac:dyDescent="0.3">
      <c r="A34" s="87">
        <v>42917</v>
      </c>
      <c r="B34" s="88">
        <v>183651</v>
      </c>
      <c r="AMI34"/>
      <c r="AMJ34"/>
      <c r="AMK34"/>
    </row>
    <row r="35" spans="1:1025" x14ac:dyDescent="0.3">
      <c r="A35" s="87">
        <v>42948</v>
      </c>
      <c r="B35" s="88">
        <v>140470</v>
      </c>
      <c r="AMI35"/>
      <c r="AMJ35"/>
      <c r="AMK35"/>
    </row>
    <row r="36" spans="1:1025" x14ac:dyDescent="0.3">
      <c r="A36" s="87">
        <v>42979</v>
      </c>
      <c r="B36" s="88">
        <v>199171</v>
      </c>
      <c r="AMI36"/>
      <c r="AMJ36"/>
      <c r="AMK36"/>
    </row>
    <row r="37" spans="1:1025" x14ac:dyDescent="0.3">
      <c r="A37" s="87">
        <v>43009</v>
      </c>
      <c r="B37" s="88">
        <v>244172</v>
      </c>
      <c r="AMI37"/>
      <c r="AMJ37"/>
      <c r="AMK37"/>
    </row>
    <row r="38" spans="1:1025" x14ac:dyDescent="0.3">
      <c r="A38" s="87">
        <v>43040</v>
      </c>
      <c r="B38" s="88">
        <v>209214</v>
      </c>
      <c r="AMI38"/>
      <c r="AMJ38"/>
      <c r="AMK38"/>
    </row>
    <row r="39" spans="1:1025" x14ac:dyDescent="0.3">
      <c r="A39" s="87">
        <v>43070</v>
      </c>
      <c r="B39" s="88">
        <v>187054</v>
      </c>
      <c r="AMI39"/>
      <c r="AMJ39"/>
      <c r="AMK39"/>
    </row>
    <row r="40" spans="1:1025" x14ac:dyDescent="0.3">
      <c r="A40" s="87">
        <v>43101</v>
      </c>
      <c r="B40" s="88">
        <v>265142</v>
      </c>
      <c r="AMI40"/>
      <c r="AMJ40"/>
      <c r="AMK40"/>
    </row>
    <row r="41" spans="1:1025" x14ac:dyDescent="0.3">
      <c r="A41" s="87">
        <v>43132</v>
      </c>
      <c r="B41" s="88">
        <v>313158</v>
      </c>
      <c r="AMI41"/>
      <c r="AMJ41"/>
      <c r="AMK41"/>
    </row>
    <row r="42" spans="1:1025" x14ac:dyDescent="0.3">
      <c r="A42" s="87">
        <v>43160</v>
      </c>
      <c r="B42" s="88">
        <v>302333</v>
      </c>
      <c r="AMI42"/>
      <c r="AMJ42"/>
      <c r="AMK42"/>
    </row>
    <row r="43" spans="1:1025" x14ac:dyDescent="0.3">
      <c r="A43" s="87">
        <v>43191</v>
      </c>
      <c r="B43" s="88">
        <v>353846</v>
      </c>
      <c r="AMI43"/>
      <c r="AMJ43"/>
      <c r="AMK43"/>
    </row>
    <row r="44" spans="1:1025" x14ac:dyDescent="0.3">
      <c r="A44" s="87">
        <v>43221</v>
      </c>
      <c r="B44" s="88">
        <v>357516</v>
      </c>
      <c r="AMI44"/>
      <c r="AMJ44"/>
      <c r="AMK44"/>
    </row>
    <row r="45" spans="1:1025" x14ac:dyDescent="0.3">
      <c r="A45" s="87">
        <v>43252</v>
      </c>
      <c r="B45" s="88">
        <v>372611.4</v>
      </c>
      <c r="AMI45"/>
      <c r="AMJ45"/>
      <c r="AMK45"/>
    </row>
    <row r="46" spans="1:1025" x14ac:dyDescent="0.3">
      <c r="A46" s="87">
        <v>43282</v>
      </c>
      <c r="B46" s="88">
        <v>261856</v>
      </c>
      <c r="AMI46"/>
      <c r="AMJ46"/>
      <c r="AMK46"/>
    </row>
    <row r="47" spans="1:1025" x14ac:dyDescent="0.3">
      <c r="A47" s="87">
        <v>43313</v>
      </c>
      <c r="B47" s="88">
        <v>231426</v>
      </c>
      <c r="AMI47"/>
      <c r="AMJ47"/>
      <c r="AMK47"/>
    </row>
    <row r="48" spans="1:1025" x14ac:dyDescent="0.3">
      <c r="A48" s="87">
        <v>43344</v>
      </c>
      <c r="B48" s="88">
        <v>302060</v>
      </c>
      <c r="AMI48"/>
      <c r="AMJ48"/>
      <c r="AMK48"/>
    </row>
    <row r="49" spans="1:1025" x14ac:dyDescent="0.3">
      <c r="A49" s="87">
        <v>43374</v>
      </c>
      <c r="B49" s="88">
        <v>366761</v>
      </c>
      <c r="AMI49"/>
      <c r="AMJ49"/>
      <c r="AMK49"/>
    </row>
    <row r="50" spans="1:1025" x14ac:dyDescent="0.3">
      <c r="A50" s="87">
        <v>43405</v>
      </c>
      <c r="B50" s="88">
        <v>352125</v>
      </c>
      <c r="AMI50"/>
      <c r="AMJ50"/>
      <c r="AMK50"/>
    </row>
    <row r="51" spans="1:1025" x14ac:dyDescent="0.3">
      <c r="A51" s="87">
        <v>43435</v>
      </c>
      <c r="B51" s="88">
        <v>285175</v>
      </c>
      <c r="AMI51"/>
      <c r="AMJ51"/>
      <c r="AMK51"/>
    </row>
    <row r="52" spans="1:1025" x14ac:dyDescent="0.3">
      <c r="A52" s="87">
        <v>43466</v>
      </c>
      <c r="B52" s="88">
        <v>342478</v>
      </c>
      <c r="AMI52"/>
      <c r="AMJ52"/>
      <c r="AMK52"/>
    </row>
    <row r="53" spans="1:1025" x14ac:dyDescent="0.3">
      <c r="A53" s="87">
        <v>43497</v>
      </c>
      <c r="B53" s="88">
        <v>381287</v>
      </c>
      <c r="AMI53"/>
      <c r="AMJ53"/>
      <c r="AMK53"/>
    </row>
    <row r="54" spans="1:1025" x14ac:dyDescent="0.3">
      <c r="A54" s="87">
        <v>43525</v>
      </c>
      <c r="B54" s="88">
        <v>406055</v>
      </c>
      <c r="AMI54"/>
      <c r="AMJ54"/>
      <c r="AMK54"/>
    </row>
    <row r="55" spans="1:1025" x14ac:dyDescent="0.3">
      <c r="A55" s="87">
        <v>43556</v>
      </c>
      <c r="B55" s="88">
        <v>349669</v>
      </c>
      <c r="AMI55"/>
      <c r="AMJ55"/>
      <c r="AMK55"/>
    </row>
    <row r="56" spans="1:1025" x14ac:dyDescent="0.3">
      <c r="A56" s="87">
        <v>43586</v>
      </c>
      <c r="B56" s="88">
        <v>353216</v>
      </c>
      <c r="AMI56"/>
      <c r="AMJ56"/>
      <c r="AMK56"/>
    </row>
    <row r="57" spans="1:1025" x14ac:dyDescent="0.3">
      <c r="A57" s="87">
        <v>43617</v>
      </c>
      <c r="B57" s="88">
        <v>348728</v>
      </c>
      <c r="AMI57"/>
      <c r="AMJ57"/>
      <c r="AMK57"/>
    </row>
    <row r="58" spans="1:1025" x14ac:dyDescent="0.3">
      <c r="A58" s="87">
        <v>43647</v>
      </c>
      <c r="B58" s="88">
        <v>334468</v>
      </c>
      <c r="AMI58"/>
      <c r="AMJ58"/>
      <c r="AMK58"/>
    </row>
    <row r="59" spans="1:1025" x14ac:dyDescent="0.3">
      <c r="A59" s="87">
        <v>43678</v>
      </c>
      <c r="B59" s="88">
        <v>248361</v>
      </c>
      <c r="AMI59"/>
      <c r="AMJ59"/>
      <c r="AMK59"/>
    </row>
    <row r="60" spans="1:1025" x14ac:dyDescent="0.3">
      <c r="A60" s="87">
        <v>43709</v>
      </c>
      <c r="B60" s="88">
        <v>356586</v>
      </c>
      <c r="AMI60"/>
      <c r="AMJ60"/>
      <c r="AMK60"/>
    </row>
    <row r="61" spans="1:1025" x14ac:dyDescent="0.3">
      <c r="A61" s="87">
        <v>43739</v>
      </c>
      <c r="B61" s="88">
        <v>430965</v>
      </c>
      <c r="AMI61"/>
      <c r="AMJ61"/>
      <c r="AMK61"/>
    </row>
    <row r="62" spans="1:1025" x14ac:dyDescent="0.3">
      <c r="A62" s="87">
        <v>43770</v>
      </c>
      <c r="B62" s="88">
        <v>351060</v>
      </c>
      <c r="AMI62"/>
      <c r="AMJ62"/>
      <c r="AMK62"/>
    </row>
    <row r="63" spans="1:1025" x14ac:dyDescent="0.3">
      <c r="A63" s="87">
        <v>43800</v>
      </c>
      <c r="B63" s="88">
        <v>269772</v>
      </c>
      <c r="AMI63"/>
      <c r="AMJ63"/>
      <c r="AMK63"/>
    </row>
    <row r="64" spans="1:1025" x14ac:dyDescent="0.3">
      <c r="A64" s="87">
        <v>43831</v>
      </c>
      <c r="B64" s="88">
        <v>454684</v>
      </c>
      <c r="AMI64"/>
      <c r="AMJ64"/>
      <c r="AMK64"/>
    </row>
    <row r="65" spans="1:1025" x14ac:dyDescent="0.3">
      <c r="A65" s="87">
        <v>43862</v>
      </c>
      <c r="B65" s="88">
        <v>452674</v>
      </c>
      <c r="AMI65"/>
      <c r="AMJ65"/>
      <c r="AMK65"/>
    </row>
    <row r="66" spans="1:1025" x14ac:dyDescent="0.3">
      <c r="A66" s="87">
        <v>43891</v>
      </c>
      <c r="B66" s="88">
        <v>424101</v>
      </c>
      <c r="AMI66"/>
      <c r="AMJ66"/>
      <c r="AMK66"/>
    </row>
    <row r="67" spans="1:1025" x14ac:dyDescent="0.3">
      <c r="A67" s="87">
        <v>43922</v>
      </c>
      <c r="B67" s="88">
        <v>457392</v>
      </c>
      <c r="AMI67"/>
      <c r="AMJ67"/>
      <c r="AMK67"/>
    </row>
    <row r="68" spans="1:1025" x14ac:dyDescent="0.3">
      <c r="A68" s="87">
        <v>43952</v>
      </c>
      <c r="B68" s="88">
        <v>423758</v>
      </c>
      <c r="AMI68"/>
      <c r="AMJ68"/>
      <c r="AMK68"/>
    </row>
    <row r="69" spans="1:1025" x14ac:dyDescent="0.3">
      <c r="A69" s="87">
        <v>43983</v>
      </c>
      <c r="B69" s="88">
        <v>371329</v>
      </c>
      <c r="AMI69"/>
      <c r="AMJ69"/>
      <c r="AMK69"/>
    </row>
    <row r="70" spans="1:1025" x14ac:dyDescent="0.3">
      <c r="A70" s="87">
        <v>44013</v>
      </c>
      <c r="B70" s="88">
        <v>293642</v>
      </c>
      <c r="AMI70"/>
      <c r="AMJ70"/>
      <c r="AMK70"/>
    </row>
    <row r="71" spans="1:1025" x14ac:dyDescent="0.3">
      <c r="A71" s="87">
        <v>44044</v>
      </c>
      <c r="B71" s="88">
        <v>356407</v>
      </c>
      <c r="AMI71"/>
      <c r="AMJ71"/>
      <c r="AMK71"/>
    </row>
    <row r="72" spans="1:1025" x14ac:dyDescent="0.3">
      <c r="A72" s="87">
        <v>44075</v>
      </c>
      <c r="B72" s="88">
        <v>458165</v>
      </c>
      <c r="AMI72"/>
      <c r="AMJ72"/>
      <c r="AMK72"/>
    </row>
    <row r="73" spans="1:1025" x14ac:dyDescent="0.3">
      <c r="A73" s="87">
        <v>44105</v>
      </c>
      <c r="B73" s="88">
        <v>496489</v>
      </c>
      <c r="AMI73"/>
      <c r="AMJ73"/>
      <c r="AMK73"/>
    </row>
    <row r="74" spans="1:1025" x14ac:dyDescent="0.3">
      <c r="A74" s="87">
        <v>44136</v>
      </c>
      <c r="B74" s="88">
        <v>418801</v>
      </c>
      <c r="AMI74"/>
      <c r="AMJ74"/>
      <c r="AMK74"/>
    </row>
    <row r="75" spans="1:1025" x14ac:dyDescent="0.3">
      <c r="A75" s="87">
        <v>44166</v>
      </c>
      <c r="B75" s="88">
        <v>361825</v>
      </c>
      <c r="AMI75"/>
      <c r="AMJ75"/>
      <c r="AMK75"/>
    </row>
    <row r="76" spans="1:1025" x14ac:dyDescent="0.3">
      <c r="A76" s="87">
        <v>44197</v>
      </c>
      <c r="B76" s="88">
        <v>382295</v>
      </c>
      <c r="AMI76"/>
      <c r="AMJ76"/>
      <c r="AMK76"/>
    </row>
    <row r="77" spans="1:1025" x14ac:dyDescent="0.3">
      <c r="A77" s="87">
        <v>44228</v>
      </c>
      <c r="B77" s="88">
        <v>437026</v>
      </c>
      <c r="AMI77"/>
      <c r="AMJ77"/>
      <c r="AMK77"/>
    </row>
    <row r="78" spans="1:1025" x14ac:dyDescent="0.3">
      <c r="A78" s="87">
        <v>44256</v>
      </c>
      <c r="B78" s="88">
        <v>456920</v>
      </c>
      <c r="AMI78"/>
      <c r="AMJ78"/>
      <c r="AMK78"/>
    </row>
    <row r="79" spans="1:1025" x14ac:dyDescent="0.3">
      <c r="A79" s="87">
        <v>44287</v>
      </c>
      <c r="B79" s="88">
        <v>399501</v>
      </c>
      <c r="AMI79"/>
      <c r="AMJ79"/>
      <c r="AMK79"/>
    </row>
    <row r="80" spans="1:1025" x14ac:dyDescent="0.3">
      <c r="A80" s="87">
        <v>44317</v>
      </c>
      <c r="B80" s="88">
        <v>398100</v>
      </c>
      <c r="AMI80"/>
      <c r="AMJ80"/>
      <c r="AMK80"/>
    </row>
    <row r="81" spans="1:1025" x14ac:dyDescent="0.3">
      <c r="A81" s="87">
        <v>44348</v>
      </c>
      <c r="B81" s="88">
        <v>363870</v>
      </c>
      <c r="AMI81"/>
      <c r="AMJ81"/>
      <c r="AMK81"/>
    </row>
    <row r="82" spans="1:1025" x14ac:dyDescent="0.3">
      <c r="A82" s="87">
        <v>44378</v>
      </c>
      <c r="B82" s="88">
        <v>323795</v>
      </c>
      <c r="AMI82"/>
      <c r="AMJ82"/>
      <c r="AMK82"/>
    </row>
    <row r="83" spans="1:1025" x14ac:dyDescent="0.3">
      <c r="A83" s="87">
        <v>44409</v>
      </c>
      <c r="B83" s="88">
        <v>250366</v>
      </c>
      <c r="AMI83"/>
      <c r="AMJ83"/>
      <c r="AMK83"/>
    </row>
    <row r="84" spans="1:1025" x14ac:dyDescent="0.3">
      <c r="A84" s="87">
        <v>44440</v>
      </c>
      <c r="B84" s="88">
        <v>351813</v>
      </c>
      <c r="AMI84"/>
      <c r="AMJ84"/>
      <c r="AMK84"/>
    </row>
    <row r="85" spans="1:1025" x14ac:dyDescent="0.3">
      <c r="A85" s="87">
        <v>44470</v>
      </c>
      <c r="B85" s="88">
        <v>377008</v>
      </c>
      <c r="AMI85"/>
      <c r="AMJ85"/>
      <c r="AMK85"/>
    </row>
    <row r="86" spans="1:1025" x14ac:dyDescent="0.3">
      <c r="A86" s="87">
        <v>44501</v>
      </c>
      <c r="B86" s="88">
        <v>379979</v>
      </c>
      <c r="AMI86"/>
      <c r="AMJ86"/>
      <c r="AMK86"/>
    </row>
    <row r="87" spans="1:1025" x14ac:dyDescent="0.3">
      <c r="A87" s="87">
        <v>44531</v>
      </c>
      <c r="B87" s="88">
        <v>284604</v>
      </c>
      <c r="AMI87"/>
      <c r="AMJ87"/>
      <c r="AMK87"/>
    </row>
    <row r="88" spans="1:1025" x14ac:dyDescent="0.3">
      <c r="A88" s="87">
        <v>44562</v>
      </c>
      <c r="B88" s="88">
        <v>314110</v>
      </c>
      <c r="AMI88"/>
      <c r="AMJ88"/>
      <c r="AMK88"/>
    </row>
    <row r="89" spans="1:1025" x14ac:dyDescent="0.3">
      <c r="A89" s="87">
        <v>44593</v>
      </c>
      <c r="B89" s="88">
        <v>356885</v>
      </c>
      <c r="AMI89"/>
      <c r="AMJ89"/>
      <c r="AMK89"/>
    </row>
    <row r="90" spans="1:1025" x14ac:dyDescent="0.3">
      <c r="A90" s="87">
        <v>44621</v>
      </c>
      <c r="B90" s="88">
        <v>433875</v>
      </c>
      <c r="AMI90"/>
      <c r="AMJ90"/>
      <c r="AMK90"/>
    </row>
    <row r="91" spans="1:1025" x14ac:dyDescent="0.3">
      <c r="A91" s="87">
        <v>44652</v>
      </c>
      <c r="B91" s="88">
        <v>338871</v>
      </c>
      <c r="AMI91"/>
      <c r="AMJ91"/>
      <c r="AMK91"/>
    </row>
    <row r="92" spans="1:1025" x14ac:dyDescent="0.3">
      <c r="A92" s="87">
        <v>44682</v>
      </c>
      <c r="B92" s="88">
        <v>349826</v>
      </c>
      <c r="AMI92"/>
      <c r="AMJ92"/>
      <c r="AMK92"/>
    </row>
    <row r="93" spans="1:1025" x14ac:dyDescent="0.3">
      <c r="A93" s="87">
        <v>44713</v>
      </c>
      <c r="B93" s="88">
        <v>366727</v>
      </c>
      <c r="AMI93"/>
      <c r="AMJ93"/>
      <c r="AMK93"/>
    </row>
    <row r="94" spans="1:1025" x14ac:dyDescent="0.3">
      <c r="A94" s="87">
        <v>44743</v>
      </c>
      <c r="B94" s="88">
        <v>295816</v>
      </c>
      <c r="AMI94"/>
      <c r="AMJ94"/>
      <c r="AMK94"/>
    </row>
    <row r="95" spans="1:1025" x14ac:dyDescent="0.3">
      <c r="A95" s="87">
        <v>44774</v>
      </c>
      <c r="B95" s="88">
        <v>235824</v>
      </c>
      <c r="AMI95"/>
      <c r="AMJ95"/>
      <c r="AMK95"/>
    </row>
    <row r="96" spans="1:1025" x14ac:dyDescent="0.3">
      <c r="A96" s="87">
        <v>44805</v>
      </c>
      <c r="B96" s="88">
        <v>309099</v>
      </c>
      <c r="AMI96"/>
      <c r="AMJ96"/>
      <c r="AMK96"/>
    </row>
    <row r="97" spans="1:1025" x14ac:dyDescent="0.3">
      <c r="A97" s="87">
        <v>44835</v>
      </c>
      <c r="B97" s="88">
        <v>301944</v>
      </c>
      <c r="AMI97"/>
      <c r="AMJ97"/>
      <c r="AMK97"/>
    </row>
    <row r="98" spans="1:1025" x14ac:dyDescent="0.3">
      <c r="A98" s="87">
        <v>44866</v>
      </c>
      <c r="B98" s="88">
        <v>445496</v>
      </c>
      <c r="AMI98"/>
      <c r="AMJ98"/>
      <c r="AMK98"/>
    </row>
    <row r="99" spans="1:1025" x14ac:dyDescent="0.3">
      <c r="A99" s="87">
        <v>44896</v>
      </c>
      <c r="B99" s="89">
        <v>252475</v>
      </c>
      <c r="AMI99"/>
      <c r="AMJ99"/>
      <c r="AMK99"/>
    </row>
    <row r="100" spans="1:1025" x14ac:dyDescent="0.3">
      <c r="A100" s="87">
        <v>44927</v>
      </c>
      <c r="B100" s="89">
        <v>304091</v>
      </c>
      <c r="AMI100"/>
      <c r="AMJ100"/>
      <c r="AMK100"/>
    </row>
    <row r="101" spans="1:1025" x14ac:dyDescent="0.3">
      <c r="A101" s="87">
        <v>44958</v>
      </c>
      <c r="B101" s="89">
        <v>439122</v>
      </c>
      <c r="AMI101"/>
      <c r="AMJ101"/>
      <c r="AMK101"/>
    </row>
    <row r="102" spans="1:1025" x14ac:dyDescent="0.3">
      <c r="A102" s="90">
        <v>44986</v>
      </c>
      <c r="B102" s="89">
        <v>441653</v>
      </c>
      <c r="AMI102"/>
      <c r="AMJ102"/>
      <c r="AMK102"/>
    </row>
    <row r="103" spans="1:1025" x14ac:dyDescent="0.3">
      <c r="A103" s="87">
        <v>45017</v>
      </c>
      <c r="B103" s="89">
        <v>331164</v>
      </c>
      <c r="AMI103"/>
      <c r="AMJ103"/>
      <c r="AMK103"/>
    </row>
    <row r="104" spans="1:1025" x14ac:dyDescent="0.3">
      <c r="A104" s="87">
        <v>45048</v>
      </c>
      <c r="B104" s="89">
        <v>349581</v>
      </c>
      <c r="AMI104"/>
      <c r="AMJ104"/>
      <c r="AMK104"/>
    </row>
    <row r="105" spans="1:1025" x14ac:dyDescent="0.3">
      <c r="A105" s="90">
        <v>45079</v>
      </c>
      <c r="B105" s="89">
        <v>513802</v>
      </c>
      <c r="AMI105"/>
      <c r="AMJ105"/>
      <c r="AMK105"/>
    </row>
    <row r="106" spans="1:1025" x14ac:dyDescent="0.3">
      <c r="A106" s="90">
        <v>45109</v>
      </c>
      <c r="B106" s="89">
        <v>329151</v>
      </c>
      <c r="AMI106"/>
      <c r="AMJ106"/>
      <c r="AMK106"/>
    </row>
    <row r="107" spans="1:1025" x14ac:dyDescent="0.3">
      <c r="A107" s="90">
        <v>45140</v>
      </c>
      <c r="B107" s="89">
        <v>274576</v>
      </c>
      <c r="AMI107"/>
      <c r="AMJ107"/>
      <c r="AMK107"/>
    </row>
    <row r="108" spans="1:1025" x14ac:dyDescent="0.3">
      <c r="A108" s="90">
        <v>45171</v>
      </c>
      <c r="B108" s="89">
        <v>398560</v>
      </c>
      <c r="AMI108"/>
      <c r="AMJ108"/>
      <c r="AMK108"/>
    </row>
    <row r="109" spans="1:1025" x14ac:dyDescent="0.3">
      <c r="A109" s="90">
        <v>45201</v>
      </c>
      <c r="B109" s="89">
        <v>402293</v>
      </c>
      <c r="AMI109"/>
      <c r="AMJ109"/>
      <c r="AMK109"/>
    </row>
    <row r="110" spans="1:1025" x14ac:dyDescent="0.3">
      <c r="A110" s="90">
        <v>45232</v>
      </c>
      <c r="B110" s="89">
        <v>435200</v>
      </c>
    </row>
    <row r="111" spans="1:1025" x14ac:dyDescent="0.3">
      <c r="A111" s="90">
        <v>45262</v>
      </c>
      <c r="B111" s="89">
        <v>368752</v>
      </c>
    </row>
    <row r="112" spans="1:1025" x14ac:dyDescent="0.3">
      <c r="A112" s="90">
        <v>45293</v>
      </c>
      <c r="B112" s="89">
        <v>460472</v>
      </c>
    </row>
    <row r="113" spans="1:2" x14ac:dyDescent="0.3">
      <c r="A113" s="90">
        <v>45324</v>
      </c>
      <c r="B113" s="89">
        <v>498652</v>
      </c>
    </row>
    <row r="114" spans="1:2" x14ac:dyDescent="0.3">
      <c r="A114" s="90">
        <v>45353</v>
      </c>
      <c r="B114" s="89">
        <v>479142</v>
      </c>
    </row>
    <row r="115" spans="1:2" x14ac:dyDescent="0.3">
      <c r="A115" s="90">
        <v>45384</v>
      </c>
      <c r="B115" s="89">
        <v>520424</v>
      </c>
    </row>
    <row r="116" spans="1:2" x14ac:dyDescent="0.3">
      <c r="A116" s="90">
        <v>45414</v>
      </c>
      <c r="B116" s="89">
        <v>509328</v>
      </c>
    </row>
    <row r="117" spans="1:2" x14ac:dyDescent="0.3">
      <c r="A117" s="90">
        <v>45445</v>
      </c>
      <c r="B117" s="89">
        <v>531382</v>
      </c>
    </row>
    <row r="118" spans="1:2" x14ac:dyDescent="0.3">
      <c r="A118" s="90">
        <v>45475</v>
      </c>
      <c r="B118" s="89">
        <v>436442</v>
      </c>
    </row>
    <row r="119" spans="1:2" x14ac:dyDescent="0.3">
      <c r="A119" s="90">
        <v>45506</v>
      </c>
      <c r="B119" s="89">
        <v>276859</v>
      </c>
    </row>
    <row r="120" spans="1:2" x14ac:dyDescent="0.3">
      <c r="A120" s="90">
        <v>45537</v>
      </c>
      <c r="B120" s="89">
        <v>441414</v>
      </c>
    </row>
    <row r="121" spans="1:2" x14ac:dyDescent="0.3">
      <c r="A121" s="90">
        <v>45567</v>
      </c>
      <c r="B121" s="89">
        <v>503182</v>
      </c>
    </row>
    <row r="122" spans="1:2" x14ac:dyDescent="0.3">
      <c r="A122" s="90">
        <v>45598</v>
      </c>
      <c r="B122" s="89">
        <v>490394</v>
      </c>
    </row>
    <row r="123" spans="1:2" x14ac:dyDescent="0.3">
      <c r="A123" s="90">
        <v>45628</v>
      </c>
      <c r="B123" s="89">
        <v>387388</v>
      </c>
    </row>
    <row r="124" spans="1:2" x14ac:dyDescent="0.3">
      <c r="A124" s="90">
        <v>45659</v>
      </c>
      <c r="B124" s="89">
        <v>431752</v>
      </c>
    </row>
    <row r="125" spans="1:2" x14ac:dyDescent="0.3">
      <c r="A125" s="90">
        <v>45690</v>
      </c>
      <c r="B125" s="89">
        <v>454839</v>
      </c>
    </row>
    <row r="126" spans="1:2" x14ac:dyDescent="0.3">
      <c r="A126" s="90">
        <v>45718</v>
      </c>
      <c r="B126" s="89">
        <v>503580</v>
      </c>
    </row>
    <row r="127" spans="1:2" x14ac:dyDescent="0.3">
      <c r="A127" s="90">
        <v>45749</v>
      </c>
      <c r="B127" s="89">
        <v>397733</v>
      </c>
    </row>
    <row r="128" spans="1:2" x14ac:dyDescent="0.3">
      <c r="A128" s="90">
        <v>45779</v>
      </c>
      <c r="B128" s="89">
        <v>432924</v>
      </c>
    </row>
    <row r="129" spans="1:2" x14ac:dyDescent="0.3">
      <c r="A129" s="90">
        <v>45810</v>
      </c>
      <c r="B129" s="89">
        <v>404270</v>
      </c>
    </row>
    <row r="130" spans="1:2" x14ac:dyDescent="0.3">
      <c r="A130" s="90">
        <v>45840</v>
      </c>
      <c r="B130" s="89">
        <v>369831</v>
      </c>
    </row>
    <row r="131" spans="1:2" x14ac:dyDescent="0.3">
      <c r="A131" s="90">
        <v>45871</v>
      </c>
      <c r="B131" s="89">
        <v>265583</v>
      </c>
    </row>
    <row r="132" spans="1:2" x14ac:dyDescent="0.3">
      <c r="A132" s="90">
        <v>45902</v>
      </c>
      <c r="B132" s="89">
        <v>397036</v>
      </c>
    </row>
  </sheetData>
  <mergeCells count="1">
    <mergeCell ref="A1:B1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15"/>
  <sheetViews>
    <sheetView zoomScale="80" zoomScaleNormal="80" workbookViewId="0">
      <selection activeCell="L21" sqref="L21"/>
    </sheetView>
  </sheetViews>
  <sheetFormatPr baseColWidth="10" defaultColWidth="8.88671875" defaultRowHeight="14.4" x14ac:dyDescent="0.3"/>
  <cols>
    <col min="1" max="13" width="10.5546875" style="4" customWidth="1"/>
    <col min="14" max="14" width="11.6640625" style="4" customWidth="1"/>
    <col min="15" max="1025" width="10.5546875" style="4" customWidth="1"/>
    <col min="1026" max="1026" width="8.88671875" customWidth="1"/>
  </cols>
  <sheetData>
    <row r="1" spans="1:14" ht="23.4" x14ac:dyDescent="0.45">
      <c r="A1" s="185" t="s">
        <v>16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</row>
    <row r="3" spans="1:14" x14ac:dyDescent="0.3">
      <c r="A3" s="5" t="s">
        <v>17</v>
      </c>
      <c r="B3" s="6" t="s">
        <v>18</v>
      </c>
      <c r="C3" s="6" t="s">
        <v>19</v>
      </c>
      <c r="D3" s="6" t="s">
        <v>20</v>
      </c>
      <c r="E3" s="6" t="s">
        <v>21</v>
      </c>
      <c r="F3" s="6" t="s">
        <v>22</v>
      </c>
      <c r="G3" s="6" t="s">
        <v>23</v>
      </c>
      <c r="H3" s="6" t="s">
        <v>24</v>
      </c>
      <c r="I3" s="6" t="s">
        <v>25</v>
      </c>
      <c r="J3" s="6" t="s">
        <v>26</v>
      </c>
      <c r="K3" s="6" t="s">
        <v>27</v>
      </c>
      <c r="L3" s="6" t="s">
        <v>28</v>
      </c>
      <c r="M3" s="6" t="s">
        <v>29</v>
      </c>
      <c r="N3" s="6" t="s">
        <v>30</v>
      </c>
    </row>
    <row r="4" spans="1:14" x14ac:dyDescent="0.3">
      <c r="A4" s="7" t="s">
        <v>31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>
        <v>229508</v>
      </c>
      <c r="N4" s="8">
        <v>229508</v>
      </c>
    </row>
    <row r="5" spans="1:14" x14ac:dyDescent="0.3">
      <c r="A5" s="7" t="s">
        <v>32</v>
      </c>
      <c r="B5" s="8">
        <v>44346</v>
      </c>
      <c r="C5" s="8">
        <v>43938</v>
      </c>
      <c r="D5" s="8">
        <v>77426</v>
      </c>
      <c r="E5" s="8">
        <v>44894</v>
      </c>
      <c r="F5" s="8">
        <v>47682</v>
      </c>
      <c r="G5" s="8">
        <v>21982</v>
      </c>
      <c r="H5" s="8">
        <v>35999</v>
      </c>
      <c r="I5" s="8">
        <v>26717</v>
      </c>
      <c r="J5" s="8">
        <v>39797</v>
      </c>
      <c r="K5" s="8">
        <v>44895</v>
      </c>
      <c r="L5" s="8">
        <v>47449</v>
      </c>
      <c r="M5" s="8">
        <v>45316</v>
      </c>
      <c r="N5" s="8">
        <f t="shared" ref="N5:N12" si="0">SUM(B5:M5)</f>
        <v>520441</v>
      </c>
    </row>
    <row r="6" spans="1:14" x14ac:dyDescent="0.3">
      <c r="A6" s="7" t="s">
        <v>33</v>
      </c>
      <c r="B6" s="8">
        <v>39121</v>
      </c>
      <c r="C6" s="8">
        <v>38883</v>
      </c>
      <c r="D6" s="8">
        <v>36936</v>
      </c>
      <c r="E6" s="8">
        <v>53812</v>
      </c>
      <c r="F6" s="8">
        <v>47128</v>
      </c>
      <c r="G6" s="8">
        <v>45166</v>
      </c>
      <c r="H6" s="8">
        <v>44569</v>
      </c>
      <c r="I6" s="8">
        <v>39913</v>
      </c>
      <c r="J6" s="8">
        <v>64623</v>
      </c>
      <c r="K6" s="8">
        <v>73309</v>
      </c>
      <c r="L6" s="8">
        <v>60160</v>
      </c>
      <c r="M6" s="8">
        <v>51436</v>
      </c>
      <c r="N6" s="8">
        <f t="shared" si="0"/>
        <v>595056</v>
      </c>
    </row>
    <row r="7" spans="1:14" x14ac:dyDescent="0.3">
      <c r="A7" s="7" t="s">
        <v>34</v>
      </c>
      <c r="B7" s="8">
        <v>68525</v>
      </c>
      <c r="C7" s="8">
        <v>71611</v>
      </c>
      <c r="D7" s="8">
        <v>85417</v>
      </c>
      <c r="E7" s="8">
        <v>67728</v>
      </c>
      <c r="F7" s="8">
        <v>81025</v>
      </c>
      <c r="G7" s="8">
        <v>74467</v>
      </c>
      <c r="H7" s="8">
        <v>67271</v>
      </c>
      <c r="I7" s="8">
        <v>51754</v>
      </c>
      <c r="J7" s="8">
        <v>77772</v>
      </c>
      <c r="K7" s="8">
        <v>95513</v>
      </c>
      <c r="L7" s="8">
        <v>71741</v>
      </c>
      <c r="M7" s="8">
        <v>67860</v>
      </c>
      <c r="N7" s="8">
        <f t="shared" si="0"/>
        <v>880684</v>
      </c>
    </row>
    <row r="8" spans="1:14" x14ac:dyDescent="0.3">
      <c r="A8" s="7" t="s">
        <v>35</v>
      </c>
      <c r="B8" s="8">
        <v>93542</v>
      </c>
      <c r="C8" s="8">
        <v>114230</v>
      </c>
      <c r="D8" s="8">
        <v>113060</v>
      </c>
      <c r="E8" s="8">
        <v>131561</v>
      </c>
      <c r="F8" s="8">
        <v>135566</v>
      </c>
      <c r="G8" s="8">
        <f>75642*1.27</f>
        <v>96065.34</v>
      </c>
      <c r="H8" s="8">
        <v>89991</v>
      </c>
      <c r="I8" s="8">
        <v>84502</v>
      </c>
      <c r="J8" s="8">
        <v>117800</v>
      </c>
      <c r="K8" s="8">
        <v>141531</v>
      </c>
      <c r="L8" s="8">
        <v>132761</v>
      </c>
      <c r="M8" s="8">
        <v>104649</v>
      </c>
      <c r="N8" s="8">
        <f t="shared" si="0"/>
        <v>1355258.3399999999</v>
      </c>
    </row>
    <row r="9" spans="1:14" x14ac:dyDescent="0.3">
      <c r="A9" s="7" t="s">
        <v>36</v>
      </c>
      <c r="B9" s="8">
        <v>129257</v>
      </c>
      <c r="C9" s="8">
        <v>144022</v>
      </c>
      <c r="D9" s="8">
        <v>153278</v>
      </c>
      <c r="E9" s="8">
        <v>133369</v>
      </c>
      <c r="F9" s="8">
        <v>140113</v>
      </c>
      <c r="G9" s="8">
        <v>141042</v>
      </c>
      <c r="H9" s="8">
        <v>133013</v>
      </c>
      <c r="I9" s="8">
        <v>94602</v>
      </c>
      <c r="J9" s="8">
        <v>145784</v>
      </c>
      <c r="K9" s="8">
        <v>176653</v>
      </c>
      <c r="L9" s="8">
        <v>147704</v>
      </c>
      <c r="M9" s="8">
        <v>107349</v>
      </c>
      <c r="N9" s="8">
        <f t="shared" si="0"/>
        <v>1646186</v>
      </c>
    </row>
    <row r="10" spans="1:14" x14ac:dyDescent="0.3">
      <c r="A10" s="7" t="s">
        <v>37</v>
      </c>
      <c r="B10" s="8">
        <v>167413</v>
      </c>
      <c r="C10" s="8">
        <v>162196</v>
      </c>
      <c r="D10" s="8">
        <v>160711</v>
      </c>
      <c r="E10" s="8">
        <v>159960</v>
      </c>
      <c r="F10" s="8">
        <v>150499</v>
      </c>
      <c r="G10" s="8">
        <v>129849</v>
      </c>
      <c r="H10" s="8">
        <v>106794</v>
      </c>
      <c r="I10" s="8">
        <v>109110</v>
      </c>
      <c r="J10" s="8">
        <v>107646</v>
      </c>
      <c r="K10" s="8">
        <v>170668</v>
      </c>
      <c r="L10" s="8">
        <v>151432</v>
      </c>
      <c r="M10" s="8">
        <v>125901</v>
      </c>
      <c r="N10" s="8">
        <f t="shared" si="0"/>
        <v>1702179</v>
      </c>
    </row>
    <row r="11" spans="1:14" x14ac:dyDescent="0.3">
      <c r="A11" s="9">
        <v>2021</v>
      </c>
      <c r="B11" s="8">
        <v>129892</v>
      </c>
      <c r="C11" s="8">
        <v>153863</v>
      </c>
      <c r="D11" s="8">
        <v>167006</v>
      </c>
      <c r="E11" s="8">
        <v>150611</v>
      </c>
      <c r="F11" s="8">
        <v>151232</v>
      </c>
      <c r="G11" s="8">
        <v>141295</v>
      </c>
      <c r="H11" s="8">
        <v>126707</v>
      </c>
      <c r="I11" s="8">
        <v>89233</v>
      </c>
      <c r="J11" s="8">
        <v>128262</v>
      </c>
      <c r="K11" s="8">
        <v>140252</v>
      </c>
      <c r="L11" s="8">
        <v>139467</v>
      </c>
      <c r="M11" s="8">
        <v>107244</v>
      </c>
      <c r="N11" s="8">
        <f t="shared" si="0"/>
        <v>1625064</v>
      </c>
    </row>
    <row r="12" spans="1:14" x14ac:dyDescent="0.3">
      <c r="A12" s="9">
        <v>2022</v>
      </c>
      <c r="B12" s="8">
        <v>120840</v>
      </c>
      <c r="C12" s="10">
        <v>132400</v>
      </c>
      <c r="D12" s="10">
        <v>158697</v>
      </c>
      <c r="E12" s="10">
        <v>125917</v>
      </c>
      <c r="F12" s="10">
        <v>134650</v>
      </c>
      <c r="G12" s="10">
        <v>140028</v>
      </c>
      <c r="H12" s="8">
        <v>111919</v>
      </c>
      <c r="I12" s="8">
        <v>83507</v>
      </c>
      <c r="J12" s="8">
        <v>107403</v>
      </c>
      <c r="K12" s="8">
        <v>104771</v>
      </c>
      <c r="L12" s="8">
        <v>229450</v>
      </c>
      <c r="M12" s="8">
        <v>92532</v>
      </c>
      <c r="N12" s="8">
        <f t="shared" si="0"/>
        <v>1542114</v>
      </c>
    </row>
    <row r="13" spans="1:14" x14ac:dyDescent="0.3">
      <c r="A13" s="9">
        <v>2023</v>
      </c>
      <c r="B13" s="8">
        <v>110679</v>
      </c>
      <c r="C13" s="8">
        <v>199390</v>
      </c>
      <c r="D13" s="8">
        <v>163105</v>
      </c>
      <c r="E13" s="10">
        <v>125602</v>
      </c>
      <c r="F13" s="10">
        <v>137678</v>
      </c>
      <c r="G13" s="10">
        <v>134938</v>
      </c>
      <c r="H13" s="8">
        <v>108282</v>
      </c>
      <c r="I13" s="8">
        <v>100075</v>
      </c>
      <c r="J13" s="8">
        <v>147569</v>
      </c>
      <c r="K13" s="8">
        <v>142053</v>
      </c>
      <c r="L13" s="8">
        <v>166587</v>
      </c>
      <c r="M13" s="8">
        <v>135412</v>
      </c>
      <c r="N13" s="8">
        <f>SUM(B13:M13)</f>
        <v>1671370</v>
      </c>
    </row>
    <row r="14" spans="1:14" x14ac:dyDescent="0.3">
      <c r="A14" s="9">
        <v>2024</v>
      </c>
      <c r="B14" s="182">
        <v>163352</v>
      </c>
      <c r="C14" s="182">
        <v>172213</v>
      </c>
      <c r="D14" s="182">
        <v>169397</v>
      </c>
      <c r="E14" s="183">
        <v>188571</v>
      </c>
      <c r="F14" s="183">
        <v>193471</v>
      </c>
      <c r="G14" s="183">
        <v>190920</v>
      </c>
      <c r="H14" s="182">
        <v>178183</v>
      </c>
      <c r="I14" s="182">
        <v>107751</v>
      </c>
      <c r="J14" s="182">
        <v>171241</v>
      </c>
      <c r="K14" s="182">
        <v>200557</v>
      </c>
      <c r="L14" s="182">
        <v>198816</v>
      </c>
      <c r="M14" s="182">
        <v>142998</v>
      </c>
      <c r="N14" s="182">
        <f>SUM(B14:M14)</f>
        <v>2077470</v>
      </c>
    </row>
    <row r="15" spans="1:14" x14ac:dyDescent="0.3">
      <c r="A15" s="181">
        <v>2025</v>
      </c>
      <c r="B15" s="184">
        <v>167437</v>
      </c>
      <c r="C15" s="184">
        <v>177372</v>
      </c>
      <c r="D15" s="184">
        <v>186652</v>
      </c>
      <c r="E15" s="184">
        <v>147418</v>
      </c>
      <c r="F15" s="184">
        <v>164493</v>
      </c>
      <c r="G15" s="184">
        <v>165438</v>
      </c>
      <c r="H15" s="184">
        <v>135729</v>
      </c>
      <c r="I15" s="184">
        <v>96838</v>
      </c>
      <c r="J15" s="184">
        <v>157996</v>
      </c>
      <c r="K15" s="184"/>
      <c r="L15" s="184"/>
      <c r="M15" s="184"/>
      <c r="N15" s="184"/>
    </row>
  </sheetData>
  <mergeCells count="1">
    <mergeCell ref="A1:N1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useFirstPageNumber="1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32"/>
  <sheetViews>
    <sheetView zoomScale="70" zoomScaleNormal="70" workbookViewId="0">
      <selection activeCell="F18" sqref="F18"/>
    </sheetView>
  </sheetViews>
  <sheetFormatPr baseColWidth="10" defaultRowHeight="14.4" x14ac:dyDescent="0.3"/>
  <cols>
    <col min="1" max="1" width="12.5546875" style="13" customWidth="1"/>
    <col min="2" max="2" width="18" style="14" bestFit="1" customWidth="1"/>
    <col min="3" max="3" width="15.5546875" style="14" bestFit="1" customWidth="1"/>
  </cols>
  <sheetData>
    <row r="1" spans="1:7" ht="21" x14ac:dyDescent="0.4">
      <c r="A1" s="186" t="s">
        <v>2</v>
      </c>
      <c r="B1" s="186"/>
      <c r="C1" s="186"/>
    </row>
    <row r="2" spans="1:7" x14ac:dyDescent="0.3">
      <c r="A2" s="64" t="s">
        <v>38</v>
      </c>
      <c r="B2" s="64" t="s">
        <v>39</v>
      </c>
      <c r="C2" s="64" t="s">
        <v>40</v>
      </c>
    </row>
    <row r="3" spans="1:7" x14ac:dyDescent="0.3">
      <c r="A3" s="65">
        <v>41974</v>
      </c>
      <c r="B3" s="24">
        <v>608</v>
      </c>
      <c r="C3" s="56">
        <v>608</v>
      </c>
      <c r="E3" s="11"/>
      <c r="G3" s="12"/>
    </row>
    <row r="4" spans="1:7" x14ac:dyDescent="0.3">
      <c r="A4" s="66">
        <v>42005</v>
      </c>
      <c r="B4" s="23">
        <v>331</v>
      </c>
      <c r="C4" s="67">
        <v>939</v>
      </c>
      <c r="E4" s="11"/>
      <c r="G4" s="12"/>
    </row>
    <row r="5" spans="1:7" x14ac:dyDescent="0.3">
      <c r="A5" s="65">
        <v>42036</v>
      </c>
      <c r="B5" s="24">
        <v>267</v>
      </c>
      <c r="C5" s="56">
        <v>1206</v>
      </c>
      <c r="E5" s="11"/>
      <c r="G5" s="12"/>
    </row>
    <row r="6" spans="1:7" x14ac:dyDescent="0.3">
      <c r="A6" s="66">
        <v>42064</v>
      </c>
      <c r="B6" s="23">
        <v>322</v>
      </c>
      <c r="C6" s="67">
        <v>1528</v>
      </c>
      <c r="D6" s="11"/>
      <c r="E6" s="11"/>
      <c r="G6" s="12"/>
    </row>
    <row r="7" spans="1:7" x14ac:dyDescent="0.3">
      <c r="A7" s="65">
        <v>42095</v>
      </c>
      <c r="B7" s="24">
        <v>297</v>
      </c>
      <c r="C7" s="56">
        <v>1825</v>
      </c>
      <c r="D7" s="12"/>
      <c r="E7" s="11"/>
      <c r="G7" s="12"/>
    </row>
    <row r="8" spans="1:7" x14ac:dyDescent="0.3">
      <c r="A8" s="66">
        <v>42125</v>
      </c>
      <c r="B8" s="23">
        <v>251</v>
      </c>
      <c r="C8" s="67">
        <v>2076</v>
      </c>
      <c r="D8" s="12"/>
      <c r="E8" s="11"/>
      <c r="G8" s="12"/>
    </row>
    <row r="9" spans="1:7" x14ac:dyDescent="0.3">
      <c r="A9" s="65">
        <v>42156</v>
      </c>
      <c r="B9" s="24">
        <v>263</v>
      </c>
      <c r="C9" s="56">
        <v>2339</v>
      </c>
      <c r="D9" s="11"/>
      <c r="E9" s="11"/>
      <c r="G9" s="12"/>
    </row>
    <row r="10" spans="1:7" x14ac:dyDescent="0.3">
      <c r="A10" s="66">
        <v>42186</v>
      </c>
      <c r="B10" s="23">
        <v>225</v>
      </c>
      <c r="C10" s="67">
        <v>2564</v>
      </c>
      <c r="D10" s="12"/>
      <c r="E10" s="11"/>
      <c r="G10" s="12"/>
    </row>
    <row r="11" spans="1:7" x14ac:dyDescent="0.3">
      <c r="A11" s="65">
        <v>42217</v>
      </c>
      <c r="B11" s="24">
        <v>154</v>
      </c>
      <c r="C11" s="56">
        <v>2718</v>
      </c>
      <c r="D11" s="12"/>
      <c r="E11" s="11"/>
      <c r="G11" s="12"/>
    </row>
    <row r="12" spans="1:7" x14ac:dyDescent="0.3">
      <c r="A12" s="66">
        <v>42248</v>
      </c>
      <c r="B12" s="23">
        <v>246</v>
      </c>
      <c r="C12" s="67">
        <v>2964</v>
      </c>
      <c r="D12" s="11"/>
      <c r="E12" s="11"/>
      <c r="G12" s="12"/>
    </row>
    <row r="13" spans="1:7" x14ac:dyDescent="0.3">
      <c r="A13" s="65">
        <v>42278</v>
      </c>
      <c r="B13" s="24">
        <v>327</v>
      </c>
      <c r="C13" s="56">
        <v>3291</v>
      </c>
      <c r="E13" s="11"/>
      <c r="G13" s="12"/>
    </row>
    <row r="14" spans="1:7" x14ac:dyDescent="0.3">
      <c r="A14" s="66">
        <v>42309</v>
      </c>
      <c r="B14" s="23">
        <v>235</v>
      </c>
      <c r="C14" s="67">
        <v>3526</v>
      </c>
      <c r="E14" s="11"/>
      <c r="G14" s="12"/>
    </row>
    <row r="15" spans="1:7" x14ac:dyDescent="0.3">
      <c r="A15" s="65">
        <v>42339</v>
      </c>
      <c r="B15" s="24">
        <v>233</v>
      </c>
      <c r="C15" s="56">
        <v>3759</v>
      </c>
      <c r="D15" s="11"/>
      <c r="E15" s="11"/>
      <c r="G15" s="12"/>
    </row>
    <row r="16" spans="1:7" x14ac:dyDescent="0.3">
      <c r="A16" s="66">
        <v>42370</v>
      </c>
      <c r="B16" s="23">
        <v>201</v>
      </c>
      <c r="C16" s="67">
        <v>3960</v>
      </c>
      <c r="E16" s="11"/>
      <c r="G16" s="12"/>
    </row>
    <row r="17" spans="1:7" x14ac:dyDescent="0.3">
      <c r="A17" s="65">
        <v>42401</v>
      </c>
      <c r="B17" s="24">
        <v>320</v>
      </c>
      <c r="C17" s="56">
        <v>4280</v>
      </c>
      <c r="E17" s="11"/>
      <c r="G17" s="12"/>
    </row>
    <row r="18" spans="1:7" x14ac:dyDescent="0.3">
      <c r="A18" s="66">
        <v>42430</v>
      </c>
      <c r="B18" s="23">
        <v>290</v>
      </c>
      <c r="C18" s="67">
        <v>4570</v>
      </c>
      <c r="D18" s="11"/>
      <c r="E18" s="11"/>
      <c r="G18" s="12"/>
    </row>
    <row r="19" spans="1:7" x14ac:dyDescent="0.3">
      <c r="A19" s="65">
        <v>42461</v>
      </c>
      <c r="B19" s="24">
        <v>311</v>
      </c>
      <c r="C19" s="56">
        <v>4881</v>
      </c>
      <c r="E19" s="11"/>
      <c r="G19" s="12"/>
    </row>
    <row r="20" spans="1:7" x14ac:dyDescent="0.3">
      <c r="A20" s="66">
        <v>42491</v>
      </c>
      <c r="B20" s="23">
        <v>325</v>
      </c>
      <c r="C20" s="67">
        <v>5206</v>
      </c>
      <c r="E20" s="11"/>
      <c r="G20" s="12"/>
    </row>
    <row r="21" spans="1:7" x14ac:dyDescent="0.3">
      <c r="A21" s="65">
        <v>42522</v>
      </c>
      <c r="B21" s="24">
        <v>300</v>
      </c>
      <c r="C21" s="56">
        <v>5506</v>
      </c>
      <c r="E21" s="11"/>
      <c r="G21" s="12"/>
    </row>
    <row r="22" spans="1:7" x14ac:dyDescent="0.3">
      <c r="A22" s="66">
        <v>42552</v>
      </c>
      <c r="B22" s="23">
        <v>301</v>
      </c>
      <c r="C22" s="67">
        <v>5807</v>
      </c>
      <c r="E22" s="11"/>
      <c r="G22" s="12"/>
    </row>
    <row r="23" spans="1:7" x14ac:dyDescent="0.3">
      <c r="A23" s="65">
        <v>42583</v>
      </c>
      <c r="B23" s="24">
        <v>200</v>
      </c>
      <c r="C23" s="56">
        <v>6007</v>
      </c>
      <c r="E23" s="11"/>
      <c r="G23" s="12"/>
    </row>
    <row r="24" spans="1:7" x14ac:dyDescent="0.3">
      <c r="A24" s="66">
        <v>42614</v>
      </c>
      <c r="B24" s="23">
        <v>288</v>
      </c>
      <c r="C24" s="67">
        <v>6295</v>
      </c>
      <c r="E24" s="11"/>
      <c r="G24" s="12"/>
    </row>
    <row r="25" spans="1:7" x14ac:dyDescent="0.3">
      <c r="A25" s="65">
        <v>42644</v>
      </c>
      <c r="B25" s="24">
        <v>315</v>
      </c>
      <c r="C25" s="56">
        <v>6610</v>
      </c>
      <c r="E25" s="11"/>
      <c r="G25" s="12"/>
    </row>
    <row r="26" spans="1:7" x14ac:dyDescent="0.3">
      <c r="A26" s="66">
        <v>42675</v>
      </c>
      <c r="B26" s="23">
        <v>250</v>
      </c>
      <c r="C26" s="67">
        <v>6860</v>
      </c>
      <c r="E26" s="11"/>
      <c r="G26" s="12"/>
    </row>
    <row r="27" spans="1:7" x14ac:dyDescent="0.3">
      <c r="A27" s="65">
        <v>42705</v>
      </c>
      <c r="B27" s="24">
        <v>239</v>
      </c>
      <c r="C27" s="56">
        <v>7099</v>
      </c>
      <c r="E27" s="11"/>
      <c r="G27" s="12"/>
    </row>
    <row r="28" spans="1:7" x14ac:dyDescent="0.3">
      <c r="A28" s="66">
        <v>42736</v>
      </c>
      <c r="B28" s="23">
        <v>379</v>
      </c>
      <c r="C28" s="67">
        <v>7478</v>
      </c>
      <c r="E28" s="11"/>
      <c r="G28" s="12"/>
    </row>
    <row r="29" spans="1:7" x14ac:dyDescent="0.3">
      <c r="A29" s="65">
        <v>42767</v>
      </c>
      <c r="B29" s="24">
        <v>441</v>
      </c>
      <c r="C29" s="56">
        <v>7919</v>
      </c>
      <c r="E29" s="11"/>
      <c r="G29" s="12"/>
    </row>
    <row r="30" spans="1:7" x14ac:dyDescent="0.3">
      <c r="A30" s="66">
        <v>42795</v>
      </c>
      <c r="B30" s="23">
        <v>460</v>
      </c>
      <c r="C30" s="67">
        <v>8379</v>
      </c>
      <c r="E30" s="11"/>
      <c r="G30" s="12"/>
    </row>
    <row r="31" spans="1:7" x14ac:dyDescent="0.3">
      <c r="A31" s="65">
        <v>42826</v>
      </c>
      <c r="B31" s="24">
        <v>376</v>
      </c>
      <c r="C31" s="56">
        <v>8755</v>
      </c>
      <c r="E31" s="11"/>
      <c r="G31" s="12"/>
    </row>
    <row r="32" spans="1:7" x14ac:dyDescent="0.3">
      <c r="A32" s="66">
        <v>42856</v>
      </c>
      <c r="B32" s="23">
        <v>451</v>
      </c>
      <c r="C32" s="67">
        <v>9206</v>
      </c>
      <c r="E32" s="11"/>
      <c r="G32" s="12"/>
    </row>
    <row r="33" spans="1:7" x14ac:dyDescent="0.3">
      <c r="A33" s="65">
        <v>42887</v>
      </c>
      <c r="B33" s="24">
        <v>350</v>
      </c>
      <c r="C33" s="56">
        <v>9556</v>
      </c>
      <c r="E33" s="11"/>
      <c r="G33" s="12"/>
    </row>
    <row r="34" spans="1:7" x14ac:dyDescent="0.3">
      <c r="A34" s="66">
        <v>42917</v>
      </c>
      <c r="B34" s="23">
        <v>338</v>
      </c>
      <c r="C34" s="67">
        <v>9894</v>
      </c>
      <c r="E34" s="11"/>
      <c r="G34" s="12"/>
    </row>
    <row r="35" spans="1:7" x14ac:dyDescent="0.3">
      <c r="A35" s="65">
        <v>42948</v>
      </c>
      <c r="B35" s="24">
        <v>242</v>
      </c>
      <c r="C35" s="56">
        <v>10136</v>
      </c>
      <c r="E35" s="11"/>
      <c r="G35" s="12"/>
    </row>
    <row r="36" spans="1:7" x14ac:dyDescent="0.3">
      <c r="A36" s="66">
        <v>42979</v>
      </c>
      <c r="B36" s="23">
        <v>226</v>
      </c>
      <c r="C36" s="67">
        <v>10362</v>
      </c>
      <c r="E36" s="11"/>
      <c r="G36" s="12"/>
    </row>
    <row r="37" spans="1:7" x14ac:dyDescent="0.3">
      <c r="A37" s="65">
        <v>43009</v>
      </c>
      <c r="B37" s="24">
        <v>282</v>
      </c>
      <c r="C37" s="56">
        <v>10644</v>
      </c>
      <c r="E37" s="11"/>
      <c r="G37" s="12"/>
    </row>
    <row r="38" spans="1:7" x14ac:dyDescent="0.3">
      <c r="A38" s="66">
        <v>43040</v>
      </c>
      <c r="B38" s="23">
        <v>321</v>
      </c>
      <c r="C38" s="67">
        <v>10965</v>
      </c>
      <c r="E38" s="11"/>
      <c r="G38" s="12"/>
    </row>
    <row r="39" spans="1:7" x14ac:dyDescent="0.3">
      <c r="A39" s="65" t="s">
        <v>41</v>
      </c>
      <c r="B39" s="24">
        <v>364</v>
      </c>
      <c r="C39" s="56">
        <v>11329</v>
      </c>
      <c r="E39" s="11"/>
      <c r="G39" s="12"/>
    </row>
    <row r="40" spans="1:7" x14ac:dyDescent="0.3">
      <c r="A40" s="66">
        <v>43101</v>
      </c>
      <c r="B40" s="23">
        <v>519</v>
      </c>
      <c r="C40" s="67">
        <v>11848</v>
      </c>
      <c r="E40" s="11"/>
      <c r="G40" s="12"/>
    </row>
    <row r="41" spans="1:7" x14ac:dyDescent="0.3">
      <c r="A41" s="65">
        <v>43159</v>
      </c>
      <c r="B41" s="24">
        <v>558</v>
      </c>
      <c r="C41" s="56">
        <v>12406</v>
      </c>
      <c r="E41" s="11"/>
      <c r="G41" s="12"/>
    </row>
    <row r="42" spans="1:7" x14ac:dyDescent="0.3">
      <c r="A42" s="66">
        <v>43190</v>
      </c>
      <c r="B42" s="23">
        <v>498</v>
      </c>
      <c r="C42" s="67">
        <v>12904</v>
      </c>
      <c r="E42" s="11"/>
      <c r="G42" s="12"/>
    </row>
    <row r="43" spans="1:7" x14ac:dyDescent="0.3">
      <c r="A43" s="65">
        <v>43220</v>
      </c>
      <c r="B43" s="24">
        <v>504</v>
      </c>
      <c r="C43" s="56">
        <v>13408</v>
      </c>
      <c r="E43" s="11"/>
      <c r="G43" s="12"/>
    </row>
    <row r="44" spans="1:7" x14ac:dyDescent="0.3">
      <c r="A44" s="66">
        <v>43251</v>
      </c>
      <c r="B44" s="23">
        <v>486</v>
      </c>
      <c r="C44" s="67">
        <v>13894</v>
      </c>
      <c r="E44" s="11"/>
      <c r="G44" s="12"/>
    </row>
    <row r="45" spans="1:7" x14ac:dyDescent="0.3">
      <c r="A45" s="65">
        <v>43281</v>
      </c>
      <c r="B45" s="24">
        <v>404</v>
      </c>
      <c r="C45" s="56">
        <v>14298</v>
      </c>
      <c r="E45" s="11"/>
      <c r="G45" s="12"/>
    </row>
    <row r="46" spans="1:7" x14ac:dyDescent="0.3">
      <c r="A46" s="66">
        <v>43312</v>
      </c>
      <c r="B46" s="23">
        <v>581</v>
      </c>
      <c r="C46" s="67">
        <v>14879</v>
      </c>
      <c r="G46" s="12"/>
    </row>
    <row r="47" spans="1:7" x14ac:dyDescent="0.3">
      <c r="A47" s="65">
        <v>43343</v>
      </c>
      <c r="B47" s="24">
        <v>532</v>
      </c>
      <c r="C47" s="56">
        <v>15411</v>
      </c>
      <c r="G47" s="12"/>
    </row>
    <row r="48" spans="1:7" x14ac:dyDescent="0.3">
      <c r="A48" s="66">
        <v>43373</v>
      </c>
      <c r="B48" s="23">
        <v>419</v>
      </c>
      <c r="C48" s="67">
        <v>15830</v>
      </c>
      <c r="G48" s="12"/>
    </row>
    <row r="49" spans="1:7" x14ac:dyDescent="0.3">
      <c r="A49" s="65">
        <v>43404</v>
      </c>
      <c r="B49" s="24">
        <v>533</v>
      </c>
      <c r="C49" s="56">
        <v>16363</v>
      </c>
      <c r="E49" s="11"/>
      <c r="G49" s="12"/>
    </row>
    <row r="50" spans="1:7" x14ac:dyDescent="0.3">
      <c r="A50" s="66">
        <v>43434</v>
      </c>
      <c r="B50" s="23">
        <v>482</v>
      </c>
      <c r="C50" s="67">
        <v>16845</v>
      </c>
      <c r="E50" s="11"/>
      <c r="G50" s="12"/>
    </row>
    <row r="51" spans="1:7" x14ac:dyDescent="0.3">
      <c r="A51" s="65">
        <v>43465</v>
      </c>
      <c r="B51" s="24">
        <v>439</v>
      </c>
      <c r="C51" s="56">
        <v>17284</v>
      </c>
      <c r="E51" s="11"/>
      <c r="G51" s="12"/>
    </row>
    <row r="52" spans="1:7" x14ac:dyDescent="0.3">
      <c r="A52" s="66">
        <v>43496</v>
      </c>
      <c r="B52" s="23">
        <v>711</v>
      </c>
      <c r="C52" s="67">
        <v>17995</v>
      </c>
      <c r="E52" s="11"/>
      <c r="G52" s="12"/>
    </row>
    <row r="53" spans="1:7" x14ac:dyDescent="0.3">
      <c r="A53" s="65">
        <v>43524</v>
      </c>
      <c r="B53" s="24">
        <v>627</v>
      </c>
      <c r="C53" s="56">
        <v>18622</v>
      </c>
      <c r="E53" s="11"/>
      <c r="G53" s="12"/>
    </row>
    <row r="54" spans="1:7" x14ac:dyDescent="0.3">
      <c r="A54" s="66">
        <v>43555</v>
      </c>
      <c r="B54" s="23">
        <v>669</v>
      </c>
      <c r="C54" s="67">
        <v>19291</v>
      </c>
      <c r="E54" s="11"/>
      <c r="G54" s="12"/>
    </row>
    <row r="55" spans="1:7" x14ac:dyDescent="0.3">
      <c r="A55" s="65">
        <v>43585</v>
      </c>
      <c r="B55" s="24">
        <v>556</v>
      </c>
      <c r="C55" s="56">
        <v>19847</v>
      </c>
      <c r="E55" s="11"/>
      <c r="G55" s="12"/>
    </row>
    <row r="56" spans="1:7" x14ac:dyDescent="0.3">
      <c r="A56" s="66">
        <v>43616</v>
      </c>
      <c r="B56" s="23">
        <v>534</v>
      </c>
      <c r="C56" s="67">
        <v>20381</v>
      </c>
      <c r="E56" s="11"/>
      <c r="G56" s="12"/>
    </row>
    <row r="57" spans="1:7" x14ac:dyDescent="0.3">
      <c r="A57" s="65">
        <v>43646</v>
      </c>
      <c r="B57" s="24">
        <v>506</v>
      </c>
      <c r="C57" s="56">
        <v>20887</v>
      </c>
      <c r="E57" s="11"/>
      <c r="G57" s="12"/>
    </row>
    <row r="58" spans="1:7" x14ac:dyDescent="0.3">
      <c r="A58" s="66">
        <v>43677</v>
      </c>
      <c r="B58" s="23">
        <v>708</v>
      </c>
      <c r="C58" s="67">
        <v>21595</v>
      </c>
      <c r="D58" s="11"/>
      <c r="E58" s="11"/>
      <c r="G58" s="12"/>
    </row>
    <row r="59" spans="1:7" x14ac:dyDescent="0.3">
      <c r="A59" s="65">
        <v>43708</v>
      </c>
      <c r="B59" s="24">
        <v>460</v>
      </c>
      <c r="C59" s="56">
        <v>22055</v>
      </c>
      <c r="E59" s="11"/>
      <c r="G59" s="12"/>
    </row>
    <row r="60" spans="1:7" x14ac:dyDescent="0.3">
      <c r="A60" s="66">
        <v>43738</v>
      </c>
      <c r="B60" s="23">
        <v>570</v>
      </c>
      <c r="C60" s="67">
        <v>22625</v>
      </c>
    </row>
    <row r="61" spans="1:7" x14ac:dyDescent="0.3">
      <c r="A61" s="65">
        <v>43769</v>
      </c>
      <c r="B61" s="24">
        <v>760</v>
      </c>
      <c r="C61" s="56">
        <v>23385</v>
      </c>
    </row>
    <row r="62" spans="1:7" x14ac:dyDescent="0.3">
      <c r="A62" s="66">
        <v>43799</v>
      </c>
      <c r="B62" s="23">
        <v>780</v>
      </c>
      <c r="C62" s="67">
        <v>24165</v>
      </c>
    </row>
    <row r="63" spans="1:7" x14ac:dyDescent="0.3">
      <c r="A63" s="65">
        <v>43830</v>
      </c>
      <c r="B63" s="24">
        <v>569</v>
      </c>
      <c r="C63" s="56">
        <v>24734</v>
      </c>
    </row>
    <row r="64" spans="1:7" x14ac:dyDescent="0.3">
      <c r="A64" s="66">
        <v>43861</v>
      </c>
      <c r="B64" s="23">
        <v>790</v>
      </c>
      <c r="C64" s="67">
        <v>25524</v>
      </c>
    </row>
    <row r="65" spans="1:4" x14ac:dyDescent="0.3">
      <c r="A65" s="65">
        <v>43890</v>
      </c>
      <c r="B65" s="24">
        <v>967</v>
      </c>
      <c r="C65" s="56">
        <v>26491</v>
      </c>
    </row>
    <row r="66" spans="1:4" x14ac:dyDescent="0.3">
      <c r="A66" s="66">
        <v>43921</v>
      </c>
      <c r="B66" s="23">
        <v>729</v>
      </c>
      <c r="C66" s="67">
        <v>27220</v>
      </c>
    </row>
    <row r="67" spans="1:4" x14ac:dyDescent="0.3">
      <c r="A67" s="65">
        <v>43951</v>
      </c>
      <c r="B67" s="24">
        <v>586</v>
      </c>
      <c r="C67" s="56">
        <v>27806</v>
      </c>
    </row>
    <row r="68" spans="1:4" x14ac:dyDescent="0.3">
      <c r="A68" s="66">
        <v>43982</v>
      </c>
      <c r="B68" s="23">
        <v>619</v>
      </c>
      <c r="C68" s="67">
        <v>28425</v>
      </c>
    </row>
    <row r="69" spans="1:4" x14ac:dyDescent="0.3">
      <c r="A69" s="65">
        <v>44012</v>
      </c>
      <c r="B69" s="24">
        <v>777</v>
      </c>
      <c r="C69" s="56">
        <v>29202</v>
      </c>
    </row>
    <row r="70" spans="1:4" x14ac:dyDescent="0.3">
      <c r="A70" s="66">
        <v>44043</v>
      </c>
      <c r="B70" s="23">
        <v>751</v>
      </c>
      <c r="C70" s="67">
        <v>29953</v>
      </c>
    </row>
    <row r="71" spans="1:4" x14ac:dyDescent="0.3">
      <c r="A71" s="65">
        <v>44074</v>
      </c>
      <c r="B71" s="24">
        <v>1655</v>
      </c>
      <c r="C71" s="56">
        <v>31608</v>
      </c>
    </row>
    <row r="72" spans="1:4" x14ac:dyDescent="0.3">
      <c r="A72" s="66">
        <v>44104</v>
      </c>
      <c r="B72" s="23">
        <v>1092</v>
      </c>
      <c r="C72" s="67">
        <v>32700</v>
      </c>
    </row>
    <row r="73" spans="1:4" x14ac:dyDescent="0.3">
      <c r="A73" s="65">
        <v>44135</v>
      </c>
      <c r="B73" s="24">
        <v>1282</v>
      </c>
      <c r="C73" s="56">
        <v>33982</v>
      </c>
    </row>
    <row r="74" spans="1:4" x14ac:dyDescent="0.3">
      <c r="A74" s="66">
        <v>44165</v>
      </c>
      <c r="B74" s="23">
        <v>984</v>
      </c>
      <c r="C74" s="67">
        <v>34966</v>
      </c>
    </row>
    <row r="75" spans="1:4" x14ac:dyDescent="0.3">
      <c r="A75" s="65">
        <v>44196</v>
      </c>
      <c r="B75" s="24">
        <v>1221</v>
      </c>
      <c r="C75" s="56">
        <v>36187</v>
      </c>
      <c r="D75" s="11"/>
    </row>
    <row r="76" spans="1:4" x14ac:dyDescent="0.3">
      <c r="A76" s="66">
        <v>44227</v>
      </c>
      <c r="B76" s="23">
        <v>1199</v>
      </c>
      <c r="C76" s="67">
        <v>37386</v>
      </c>
    </row>
    <row r="77" spans="1:4" x14ac:dyDescent="0.3">
      <c r="A77" s="65">
        <v>44255</v>
      </c>
      <c r="B77" s="24">
        <v>1131</v>
      </c>
      <c r="C77" s="56">
        <v>38517</v>
      </c>
    </row>
    <row r="78" spans="1:4" x14ac:dyDescent="0.3">
      <c r="A78" s="66">
        <v>44286</v>
      </c>
      <c r="B78" s="23">
        <v>1215</v>
      </c>
      <c r="C78" s="67">
        <v>39732</v>
      </c>
    </row>
    <row r="79" spans="1:4" x14ac:dyDescent="0.3">
      <c r="A79" s="65">
        <v>44316</v>
      </c>
      <c r="B79" s="24">
        <v>869</v>
      </c>
      <c r="C79" s="56">
        <v>40601</v>
      </c>
    </row>
    <row r="80" spans="1:4" x14ac:dyDescent="0.3">
      <c r="A80" s="66">
        <v>44347</v>
      </c>
      <c r="B80" s="23">
        <v>1047</v>
      </c>
      <c r="C80" s="67">
        <v>41648</v>
      </c>
    </row>
    <row r="81" spans="1:4" x14ac:dyDescent="0.3">
      <c r="A81" s="65">
        <v>44377</v>
      </c>
      <c r="B81" s="24">
        <v>1023</v>
      </c>
      <c r="C81" s="56">
        <v>42671</v>
      </c>
    </row>
    <row r="82" spans="1:4" x14ac:dyDescent="0.3">
      <c r="A82" s="66">
        <v>44408</v>
      </c>
      <c r="B82" s="23">
        <v>915</v>
      </c>
      <c r="C82" s="67">
        <v>43586</v>
      </c>
    </row>
    <row r="83" spans="1:4" x14ac:dyDescent="0.3">
      <c r="A83" s="65">
        <v>44439</v>
      </c>
      <c r="B83" s="24">
        <v>769</v>
      </c>
      <c r="C83" s="56">
        <v>44355</v>
      </c>
    </row>
    <row r="84" spans="1:4" x14ac:dyDescent="0.3">
      <c r="A84" s="66">
        <v>44469</v>
      </c>
      <c r="B84" s="23">
        <v>795</v>
      </c>
      <c r="C84" s="67">
        <v>45150</v>
      </c>
    </row>
    <row r="85" spans="1:4" x14ac:dyDescent="0.3">
      <c r="A85" s="65">
        <v>44500</v>
      </c>
      <c r="B85" s="24">
        <v>942</v>
      </c>
      <c r="C85" s="56">
        <v>46092</v>
      </c>
    </row>
    <row r="86" spans="1:4" x14ac:dyDescent="0.3">
      <c r="A86" s="66">
        <v>44530</v>
      </c>
      <c r="B86" s="23">
        <v>991</v>
      </c>
      <c r="C86" s="67">
        <v>47083</v>
      </c>
    </row>
    <row r="87" spans="1:4" x14ac:dyDescent="0.3">
      <c r="A87" s="65">
        <v>44561</v>
      </c>
      <c r="B87" s="24">
        <v>900</v>
      </c>
      <c r="C87" s="56">
        <v>47983</v>
      </c>
      <c r="D87" s="11"/>
    </row>
    <row r="88" spans="1:4" x14ac:dyDescent="0.3">
      <c r="A88" s="66">
        <v>44592</v>
      </c>
      <c r="B88" s="23">
        <v>1131</v>
      </c>
      <c r="C88" s="67">
        <v>49114</v>
      </c>
    </row>
    <row r="89" spans="1:4" x14ac:dyDescent="0.3">
      <c r="A89" s="65">
        <v>44620</v>
      </c>
      <c r="B89" s="24">
        <v>940</v>
      </c>
      <c r="C89" s="56">
        <v>50054</v>
      </c>
    </row>
    <row r="90" spans="1:4" x14ac:dyDescent="0.3">
      <c r="A90" s="66">
        <v>44651</v>
      </c>
      <c r="B90" s="23">
        <v>1266</v>
      </c>
      <c r="C90" s="67">
        <v>51320</v>
      </c>
    </row>
    <row r="91" spans="1:4" x14ac:dyDescent="0.3">
      <c r="A91" s="65">
        <v>44681</v>
      </c>
      <c r="B91" s="24">
        <v>808</v>
      </c>
      <c r="C91" s="56">
        <v>52128</v>
      </c>
    </row>
    <row r="92" spans="1:4" x14ac:dyDescent="0.3">
      <c r="A92" s="66">
        <v>44712</v>
      </c>
      <c r="B92" s="23">
        <v>1104</v>
      </c>
      <c r="C92" s="67">
        <v>53232</v>
      </c>
    </row>
    <row r="93" spans="1:4" x14ac:dyDescent="0.3">
      <c r="A93" s="65">
        <v>44742</v>
      </c>
      <c r="B93" s="24">
        <v>840</v>
      </c>
      <c r="C93" s="56">
        <v>54072</v>
      </c>
    </row>
    <row r="94" spans="1:4" x14ac:dyDescent="0.3">
      <c r="A94" s="66">
        <v>44773</v>
      </c>
      <c r="B94" s="23">
        <v>951</v>
      </c>
      <c r="C94" s="67">
        <v>55023</v>
      </c>
    </row>
    <row r="95" spans="1:4" x14ac:dyDescent="0.3">
      <c r="A95" s="65">
        <v>44804</v>
      </c>
      <c r="B95" s="24">
        <v>519</v>
      </c>
      <c r="C95" s="56">
        <v>55542</v>
      </c>
    </row>
    <row r="96" spans="1:4" x14ac:dyDescent="0.3">
      <c r="A96" s="66">
        <v>44834</v>
      </c>
      <c r="B96" s="23">
        <v>712</v>
      </c>
      <c r="C96" s="67">
        <v>56254</v>
      </c>
    </row>
    <row r="97" spans="1:4" x14ac:dyDescent="0.3">
      <c r="A97" s="65">
        <v>44865</v>
      </c>
      <c r="B97" s="24">
        <v>844</v>
      </c>
      <c r="C97" s="56">
        <v>57098</v>
      </c>
    </row>
    <row r="98" spans="1:4" x14ac:dyDescent="0.3">
      <c r="A98" s="66">
        <v>44895</v>
      </c>
      <c r="B98" s="23">
        <v>888</v>
      </c>
      <c r="C98" s="67">
        <v>57986</v>
      </c>
    </row>
    <row r="99" spans="1:4" x14ac:dyDescent="0.3">
      <c r="A99" s="65">
        <v>44926</v>
      </c>
      <c r="B99" s="24">
        <v>801</v>
      </c>
      <c r="C99" s="56">
        <v>58787</v>
      </c>
      <c r="D99" s="11"/>
    </row>
    <row r="100" spans="1:4" x14ac:dyDescent="0.3">
      <c r="A100" s="66">
        <v>44957</v>
      </c>
      <c r="B100" s="23">
        <v>804</v>
      </c>
      <c r="C100" s="67">
        <v>59591</v>
      </c>
    </row>
    <row r="101" spans="1:4" x14ac:dyDescent="0.3">
      <c r="A101" s="65">
        <v>44985</v>
      </c>
      <c r="B101" s="24">
        <v>1004</v>
      </c>
      <c r="C101" s="56">
        <v>60595</v>
      </c>
    </row>
    <row r="102" spans="1:4" x14ac:dyDescent="0.3">
      <c r="A102" s="66">
        <v>45016</v>
      </c>
      <c r="B102" s="23">
        <v>1085</v>
      </c>
      <c r="C102" s="67">
        <v>61680</v>
      </c>
    </row>
    <row r="103" spans="1:4" x14ac:dyDescent="0.3">
      <c r="A103" s="65">
        <v>45046</v>
      </c>
      <c r="B103" s="24">
        <v>793</v>
      </c>
      <c r="C103" s="56">
        <v>62473</v>
      </c>
    </row>
    <row r="104" spans="1:4" x14ac:dyDescent="0.3">
      <c r="A104" s="66">
        <v>45077</v>
      </c>
      <c r="B104" s="23">
        <v>830</v>
      </c>
      <c r="C104" s="67">
        <v>63303</v>
      </c>
    </row>
    <row r="105" spans="1:4" x14ac:dyDescent="0.3">
      <c r="A105" s="65">
        <v>45107</v>
      </c>
      <c r="B105" s="24">
        <v>653</v>
      </c>
      <c r="C105" s="56">
        <v>63956</v>
      </c>
    </row>
    <row r="106" spans="1:4" x14ac:dyDescent="0.3">
      <c r="A106" s="66">
        <v>45138</v>
      </c>
      <c r="B106" s="23">
        <v>590</v>
      </c>
      <c r="C106" s="67">
        <v>64546</v>
      </c>
    </row>
    <row r="107" spans="1:4" x14ac:dyDescent="0.3">
      <c r="A107" s="65">
        <v>45169</v>
      </c>
      <c r="B107" s="24">
        <v>439</v>
      </c>
      <c r="C107" s="56">
        <v>64985</v>
      </c>
    </row>
    <row r="108" spans="1:4" x14ac:dyDescent="0.3">
      <c r="A108" s="66">
        <v>45199</v>
      </c>
      <c r="B108" s="23">
        <v>791</v>
      </c>
      <c r="C108" s="67">
        <v>65776</v>
      </c>
    </row>
    <row r="109" spans="1:4" x14ac:dyDescent="0.3">
      <c r="A109" s="65">
        <v>45230</v>
      </c>
      <c r="B109" s="24">
        <v>813</v>
      </c>
      <c r="C109" s="56">
        <v>66589</v>
      </c>
    </row>
    <row r="110" spans="1:4" x14ac:dyDescent="0.3">
      <c r="A110" s="66">
        <v>45260</v>
      </c>
      <c r="B110" s="23">
        <v>836</v>
      </c>
      <c r="C110" s="67">
        <v>67425</v>
      </c>
    </row>
    <row r="111" spans="1:4" x14ac:dyDescent="0.3">
      <c r="A111" s="65">
        <v>45291</v>
      </c>
      <c r="B111" s="24">
        <v>793</v>
      </c>
      <c r="C111" s="56">
        <v>68218</v>
      </c>
      <c r="D111" s="11"/>
    </row>
    <row r="112" spans="1:4" x14ac:dyDescent="0.3">
      <c r="A112" s="66">
        <v>45322</v>
      </c>
      <c r="B112" s="23">
        <v>948</v>
      </c>
      <c r="C112" s="67">
        <v>69166</v>
      </c>
    </row>
    <row r="113" spans="1:4" x14ac:dyDescent="0.3">
      <c r="A113" s="65">
        <v>45351</v>
      </c>
      <c r="B113" s="24">
        <v>1376</v>
      </c>
      <c r="C113" s="56">
        <v>70542</v>
      </c>
    </row>
    <row r="114" spans="1:4" x14ac:dyDescent="0.3">
      <c r="A114" s="66">
        <v>45382</v>
      </c>
      <c r="B114" s="23">
        <v>1290</v>
      </c>
      <c r="C114" s="67">
        <v>71832</v>
      </c>
    </row>
    <row r="115" spans="1:4" x14ac:dyDescent="0.3">
      <c r="A115" s="65">
        <v>45412</v>
      </c>
      <c r="B115" s="24">
        <v>1385</v>
      </c>
      <c r="C115" s="56">
        <v>73217</v>
      </c>
    </row>
    <row r="116" spans="1:4" x14ac:dyDescent="0.3">
      <c r="A116" s="66">
        <v>45443</v>
      </c>
      <c r="B116" s="23">
        <v>973</v>
      </c>
      <c r="C116" s="67">
        <v>74190</v>
      </c>
    </row>
    <row r="117" spans="1:4" x14ac:dyDescent="0.3">
      <c r="A117" s="65">
        <v>45473</v>
      </c>
      <c r="B117" s="24">
        <v>2228</v>
      </c>
      <c r="C117" s="56">
        <v>76418</v>
      </c>
      <c r="D117" s="11"/>
    </row>
    <row r="118" spans="1:4" x14ac:dyDescent="0.3">
      <c r="A118" s="66">
        <v>45504</v>
      </c>
      <c r="B118" s="23">
        <v>990</v>
      </c>
      <c r="C118" s="67">
        <v>77408</v>
      </c>
    </row>
    <row r="119" spans="1:4" x14ac:dyDescent="0.3">
      <c r="A119" s="65">
        <v>45535</v>
      </c>
      <c r="B119" s="24">
        <v>658</v>
      </c>
      <c r="C119" s="56">
        <v>78066</v>
      </c>
    </row>
    <row r="120" spans="1:4" x14ac:dyDescent="0.3">
      <c r="A120" s="66">
        <v>45565</v>
      </c>
      <c r="B120" s="23">
        <v>905</v>
      </c>
      <c r="C120" s="67">
        <v>78971</v>
      </c>
    </row>
    <row r="121" spans="1:4" x14ac:dyDescent="0.3">
      <c r="A121" s="65">
        <v>45596</v>
      </c>
      <c r="B121" s="24">
        <v>1118</v>
      </c>
      <c r="C121" s="56">
        <v>80089</v>
      </c>
    </row>
    <row r="122" spans="1:4" x14ac:dyDescent="0.3">
      <c r="A122" s="66">
        <v>45626</v>
      </c>
      <c r="B122" s="23">
        <v>1109</v>
      </c>
      <c r="C122" s="67">
        <v>81198</v>
      </c>
    </row>
    <row r="123" spans="1:4" x14ac:dyDescent="0.3">
      <c r="A123" s="65">
        <v>45657</v>
      </c>
      <c r="B123" s="24">
        <v>1118</v>
      </c>
      <c r="C123" s="56">
        <v>82316</v>
      </c>
    </row>
    <row r="124" spans="1:4" x14ac:dyDescent="0.3">
      <c r="A124" s="66">
        <v>45688</v>
      </c>
      <c r="B124" s="23">
        <v>1030</v>
      </c>
      <c r="C124" s="67">
        <v>83346</v>
      </c>
    </row>
    <row r="125" spans="1:4" x14ac:dyDescent="0.3">
      <c r="A125" s="65">
        <v>45716</v>
      </c>
      <c r="B125" s="24">
        <v>1074</v>
      </c>
      <c r="C125" s="56">
        <v>84420</v>
      </c>
    </row>
    <row r="126" spans="1:4" x14ac:dyDescent="0.3">
      <c r="A126" s="66">
        <v>45747</v>
      </c>
      <c r="B126" s="23">
        <v>1190</v>
      </c>
      <c r="C126" s="67">
        <v>85610</v>
      </c>
    </row>
    <row r="127" spans="1:4" x14ac:dyDescent="0.3">
      <c r="A127" s="65">
        <v>45777</v>
      </c>
      <c r="B127" s="24">
        <v>968</v>
      </c>
      <c r="C127" s="56">
        <v>86578</v>
      </c>
    </row>
    <row r="128" spans="1:4" x14ac:dyDescent="0.3">
      <c r="A128" s="66">
        <v>45808</v>
      </c>
      <c r="B128" s="23">
        <v>973</v>
      </c>
      <c r="C128" s="67">
        <v>87551</v>
      </c>
    </row>
    <row r="129" spans="1:3" x14ac:dyDescent="0.3">
      <c r="A129" s="65">
        <v>45838</v>
      </c>
      <c r="B129" s="24">
        <v>978</v>
      </c>
      <c r="C129" s="56">
        <v>88529</v>
      </c>
    </row>
    <row r="130" spans="1:3" x14ac:dyDescent="0.3">
      <c r="A130" s="66">
        <v>45869</v>
      </c>
      <c r="B130" s="23">
        <v>980</v>
      </c>
      <c r="C130" s="67">
        <v>89509</v>
      </c>
    </row>
    <row r="131" spans="1:3" x14ac:dyDescent="0.3">
      <c r="A131" s="65">
        <v>45900</v>
      </c>
      <c r="B131" s="24">
        <v>846</v>
      </c>
      <c r="C131" s="56">
        <v>90355</v>
      </c>
    </row>
    <row r="132" spans="1:3" x14ac:dyDescent="0.3">
      <c r="A132" s="66" t="s">
        <v>206</v>
      </c>
      <c r="B132" s="23">
        <v>1061</v>
      </c>
      <c r="C132" s="67">
        <v>91416</v>
      </c>
    </row>
  </sheetData>
  <mergeCells count="1">
    <mergeCell ref="A1:C1"/>
  </mergeCells>
  <pageMargins left="0.70000000000000007" right="0.70000000000000007" top="0.30000000000000004" bottom="0.30000000000000004" header="0.30000000000000004" footer="0.30000000000000004"/>
  <pageSetup paperSize="9" fitToWidth="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"/>
  <sheetViews>
    <sheetView workbookViewId="0">
      <selection activeCell="C8" sqref="C8"/>
    </sheetView>
  </sheetViews>
  <sheetFormatPr baseColWidth="10" defaultRowHeight="14.4" x14ac:dyDescent="0.3"/>
  <cols>
    <col min="1" max="1" width="43.5546875" customWidth="1"/>
    <col min="2" max="2" width="23.33203125" customWidth="1"/>
    <col min="3" max="3" width="24.6640625" customWidth="1"/>
    <col min="4" max="4" width="18.5546875" bestFit="1" customWidth="1"/>
  </cols>
  <sheetData>
    <row r="1" spans="1:3" ht="21.6" thickBot="1" x14ac:dyDescent="0.45">
      <c r="A1" s="187" t="s">
        <v>3</v>
      </c>
      <c r="B1" s="187"/>
      <c r="C1" s="187"/>
    </row>
    <row r="2" spans="1:3" ht="15" thickBot="1" x14ac:dyDescent="0.35">
      <c r="A2" s="68" t="s">
        <v>42</v>
      </c>
      <c r="B2" s="69" t="s">
        <v>43</v>
      </c>
      <c r="C2" s="69" t="s">
        <v>44</v>
      </c>
    </row>
    <row r="3" spans="1:3" ht="15" thickBot="1" x14ac:dyDescent="0.35">
      <c r="A3" s="70" t="s">
        <v>45</v>
      </c>
      <c r="B3" s="57">
        <v>84788</v>
      </c>
      <c r="C3" s="58">
        <v>0.92749628073860158</v>
      </c>
    </row>
    <row r="4" spans="1:3" ht="15" thickBot="1" x14ac:dyDescent="0.35">
      <c r="A4" s="71" t="s">
        <v>46</v>
      </c>
      <c r="B4" s="59">
        <v>6628</v>
      </c>
      <c r="C4" s="60">
        <v>7.2503719261398439E-2</v>
      </c>
    </row>
    <row r="5" spans="1:3" ht="15" thickBot="1" x14ac:dyDescent="0.35">
      <c r="A5" s="72" t="s">
        <v>47</v>
      </c>
      <c r="B5" s="61">
        <v>91416</v>
      </c>
      <c r="C5" s="62">
        <v>1</v>
      </c>
    </row>
  </sheetData>
  <mergeCells count="1">
    <mergeCell ref="A1:C1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5"/>
  <sheetViews>
    <sheetView zoomScale="80" zoomScaleNormal="80" workbookViewId="0">
      <selection activeCell="F6" sqref="F6"/>
    </sheetView>
  </sheetViews>
  <sheetFormatPr baseColWidth="10" defaultRowHeight="14.4" x14ac:dyDescent="0.3"/>
  <cols>
    <col min="1" max="1" width="32" customWidth="1"/>
    <col min="2" max="2" width="14.44140625" bestFit="1" customWidth="1"/>
    <col min="3" max="3" width="18.44140625" bestFit="1" customWidth="1"/>
    <col min="4" max="4" width="18.5546875" bestFit="1" customWidth="1"/>
    <col min="5" max="8" width="11.44140625" customWidth="1"/>
  </cols>
  <sheetData>
    <row r="1" spans="1:4" ht="21" x14ac:dyDescent="0.4">
      <c r="A1" s="188" t="s">
        <v>4</v>
      </c>
      <c r="B1" s="188"/>
      <c r="C1" s="188"/>
      <c r="D1" s="188"/>
    </row>
    <row r="2" spans="1:4" x14ac:dyDescent="0.3">
      <c r="A2" s="69" t="s">
        <v>48</v>
      </c>
      <c r="B2" s="69" t="s">
        <v>49</v>
      </c>
      <c r="C2" s="69" t="s">
        <v>50</v>
      </c>
      <c r="D2" s="69" t="s">
        <v>51</v>
      </c>
    </row>
    <row r="3" spans="1:4" x14ac:dyDescent="0.3">
      <c r="A3" s="18" t="s">
        <v>52</v>
      </c>
      <c r="B3" s="19">
        <v>608</v>
      </c>
      <c r="C3" s="19">
        <v>287</v>
      </c>
      <c r="D3" s="19">
        <v>287</v>
      </c>
    </row>
    <row r="4" spans="1:4" x14ac:dyDescent="0.3">
      <c r="A4" s="18">
        <v>2015</v>
      </c>
      <c r="B4" s="19">
        <v>3151</v>
      </c>
      <c r="C4" s="19">
        <v>1119</v>
      </c>
      <c r="D4" s="19">
        <v>1053</v>
      </c>
    </row>
    <row r="5" spans="1:4" x14ac:dyDescent="0.3">
      <c r="A5" s="18">
        <v>2016</v>
      </c>
      <c r="B5" s="19">
        <v>3340</v>
      </c>
      <c r="C5" s="19">
        <v>1189</v>
      </c>
      <c r="D5" s="19">
        <v>994</v>
      </c>
    </row>
    <row r="6" spans="1:4" x14ac:dyDescent="0.3">
      <c r="A6" s="18">
        <v>2017</v>
      </c>
      <c r="B6" s="19">
        <v>4230</v>
      </c>
      <c r="C6" s="19">
        <v>1507</v>
      </c>
      <c r="D6" s="19">
        <v>1213</v>
      </c>
    </row>
    <row r="7" spans="1:4" x14ac:dyDescent="0.3">
      <c r="A7" s="18">
        <v>2018</v>
      </c>
      <c r="B7" s="19">
        <v>5955</v>
      </c>
      <c r="C7" s="19">
        <v>2013</v>
      </c>
      <c r="D7" s="19">
        <v>1611</v>
      </c>
    </row>
    <row r="8" spans="1:4" x14ac:dyDescent="0.3">
      <c r="A8" s="18">
        <v>2019</v>
      </c>
      <c r="B8" s="19">
        <v>7450</v>
      </c>
      <c r="C8" s="19">
        <v>2759</v>
      </c>
      <c r="D8" s="19">
        <v>2221</v>
      </c>
    </row>
    <row r="9" spans="1:4" x14ac:dyDescent="0.3">
      <c r="A9" s="18">
        <v>2020</v>
      </c>
      <c r="B9" s="19">
        <v>11453</v>
      </c>
      <c r="C9" s="19">
        <v>4553</v>
      </c>
      <c r="D9" s="19">
        <v>3889</v>
      </c>
    </row>
    <row r="10" spans="1:4" x14ac:dyDescent="0.3">
      <c r="A10" s="18">
        <v>2021</v>
      </c>
      <c r="B10" s="19">
        <v>11796</v>
      </c>
      <c r="C10" s="19">
        <v>3959</v>
      </c>
      <c r="D10" s="19">
        <v>3027</v>
      </c>
    </row>
    <row r="11" spans="1:4" x14ac:dyDescent="0.3">
      <c r="A11" s="18">
        <v>2022</v>
      </c>
      <c r="B11" s="19">
        <v>10804</v>
      </c>
      <c r="C11" s="19">
        <v>3910</v>
      </c>
      <c r="D11" s="19">
        <v>2920</v>
      </c>
    </row>
    <row r="12" spans="1:4" x14ac:dyDescent="0.3">
      <c r="A12" s="18">
        <v>2023</v>
      </c>
      <c r="B12" s="19">
        <v>9431</v>
      </c>
      <c r="C12" s="19">
        <v>3589</v>
      </c>
      <c r="D12" s="19">
        <v>2510</v>
      </c>
    </row>
    <row r="13" spans="1:4" x14ac:dyDescent="0.3">
      <c r="A13" s="18" t="s">
        <v>202</v>
      </c>
      <c r="B13" s="94">
        <v>14098</v>
      </c>
      <c r="C13" s="94">
        <v>4963</v>
      </c>
      <c r="D13" s="94">
        <v>3771</v>
      </c>
    </row>
    <row r="14" spans="1:4" x14ac:dyDescent="0.3">
      <c r="A14" s="18" t="s">
        <v>201</v>
      </c>
      <c r="B14" s="94">
        <v>9100</v>
      </c>
      <c r="C14" s="94">
        <v>3657</v>
      </c>
      <c r="D14" s="94">
        <v>2593</v>
      </c>
    </row>
    <row r="15" spans="1:4" x14ac:dyDescent="0.3">
      <c r="A15" s="20" t="s">
        <v>47</v>
      </c>
      <c r="B15" s="177">
        <v>91416</v>
      </c>
      <c r="C15" s="177">
        <v>33505</v>
      </c>
      <c r="D15" s="177">
        <v>26089</v>
      </c>
    </row>
    <row r="16" spans="1:4" x14ac:dyDescent="0.3">
      <c r="A16" s="21" t="s">
        <v>194</v>
      </c>
    </row>
    <row r="17" spans="1:8" x14ac:dyDescent="0.3">
      <c r="A17" s="95" t="s">
        <v>207</v>
      </c>
    </row>
    <row r="20" spans="1:8" x14ac:dyDescent="0.3">
      <c r="A20" s="189" t="s">
        <v>53</v>
      </c>
      <c r="B20" s="190"/>
      <c r="C20" s="190"/>
      <c r="D20" s="190"/>
      <c r="E20" s="190"/>
      <c r="F20" s="190"/>
      <c r="G20" s="190"/>
      <c r="H20" s="191"/>
    </row>
    <row r="21" spans="1:8" x14ac:dyDescent="0.3">
      <c r="A21" s="73" t="s">
        <v>54</v>
      </c>
      <c r="B21" s="63">
        <v>1</v>
      </c>
      <c r="C21" s="63" t="s">
        <v>55</v>
      </c>
      <c r="D21" s="63" t="s">
        <v>56</v>
      </c>
      <c r="E21" s="63" t="s">
        <v>57</v>
      </c>
      <c r="F21" s="63" t="s">
        <v>58</v>
      </c>
      <c r="G21" s="63" t="s">
        <v>59</v>
      </c>
      <c r="H21" s="63" t="s">
        <v>47</v>
      </c>
    </row>
    <row r="22" spans="1:8" x14ac:dyDescent="0.3">
      <c r="A22" s="84" t="s">
        <v>60</v>
      </c>
      <c r="B22" s="96">
        <v>17506</v>
      </c>
      <c r="C22" s="96">
        <v>6670</v>
      </c>
      <c r="D22" s="96">
        <v>1500</v>
      </c>
      <c r="E22" s="97">
        <v>339</v>
      </c>
      <c r="F22" s="97">
        <v>49</v>
      </c>
      <c r="G22" s="97">
        <v>25</v>
      </c>
      <c r="H22" s="96">
        <v>26089</v>
      </c>
    </row>
    <row r="23" spans="1:8" x14ac:dyDescent="0.3">
      <c r="A23" s="85"/>
      <c r="B23" s="98">
        <v>0.67101077082295224</v>
      </c>
      <c r="C23" s="98">
        <v>0.25566330637433399</v>
      </c>
      <c r="D23" s="98">
        <v>5.7495496186132089E-2</v>
      </c>
      <c r="E23" s="98">
        <v>1.2993982138065852E-2</v>
      </c>
      <c r="F23" s="98">
        <v>1.8781862087469815E-3</v>
      </c>
      <c r="G23" s="98">
        <v>9.5825826976886808E-4</v>
      </c>
      <c r="H23" s="99">
        <v>1</v>
      </c>
    </row>
    <row r="24" spans="1:8" x14ac:dyDescent="0.3">
      <c r="A24" s="86" t="s">
        <v>49</v>
      </c>
      <c r="B24" s="96">
        <v>17506</v>
      </c>
      <c r="C24" s="96">
        <v>17608</v>
      </c>
      <c r="D24" s="96">
        <v>16351</v>
      </c>
      <c r="E24" s="96">
        <v>15323</v>
      </c>
      <c r="F24" s="96">
        <v>7659</v>
      </c>
      <c r="G24" s="96">
        <v>16969</v>
      </c>
      <c r="H24" s="96">
        <v>91416</v>
      </c>
    </row>
    <row r="25" spans="1:8" x14ac:dyDescent="0.3">
      <c r="A25" s="85"/>
      <c r="B25" s="98">
        <v>0.19149820600332546</v>
      </c>
      <c r="C25" s="98">
        <v>0.19261398442285815</v>
      </c>
      <c r="D25" s="98">
        <v>0.17886365625273476</v>
      </c>
      <c r="E25" s="98">
        <v>0.16761836002450337</v>
      </c>
      <c r="F25" s="98">
        <v>8.3781832501969022E-2</v>
      </c>
      <c r="G25" s="98">
        <v>0.18562396079460927</v>
      </c>
      <c r="H25" s="99">
        <v>1</v>
      </c>
    </row>
  </sheetData>
  <mergeCells count="2">
    <mergeCell ref="A1:D1"/>
    <mergeCell ref="A20:H20"/>
  </mergeCells>
  <pageMargins left="0.70000000000000007" right="0.70000000000000007" top="0.30000000000000004" bottom="0.30000000000000004" header="0.30000000000000004" footer="0.30000000000000004"/>
  <pageSetup paperSize="9" fitToWidth="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9"/>
  <sheetViews>
    <sheetView workbookViewId="0">
      <selection activeCell="E4" sqref="E4"/>
    </sheetView>
  </sheetViews>
  <sheetFormatPr baseColWidth="10" defaultRowHeight="14.4" x14ac:dyDescent="0.3"/>
  <cols>
    <col min="1" max="1" width="36" customWidth="1"/>
    <col min="2" max="2" width="21" customWidth="1"/>
    <col min="3" max="3" width="22.5546875" customWidth="1"/>
    <col min="4" max="4" width="8.6640625" customWidth="1"/>
  </cols>
  <sheetData>
    <row r="1" spans="1:3" ht="23.4" x14ac:dyDescent="0.45">
      <c r="A1" s="192" t="s">
        <v>5</v>
      </c>
      <c r="B1" s="192"/>
      <c r="C1" s="192"/>
    </row>
    <row r="2" spans="1:3" x14ac:dyDescent="0.3">
      <c r="A2" s="100" t="s">
        <v>61</v>
      </c>
      <c r="B2" s="101" t="s">
        <v>62</v>
      </c>
      <c r="C2" s="101" t="s">
        <v>63</v>
      </c>
    </row>
    <row r="3" spans="1:3" x14ac:dyDescent="0.3">
      <c r="A3" s="102" t="s">
        <v>64</v>
      </c>
      <c r="B3" s="103">
        <v>88626</v>
      </c>
      <c r="C3" s="104">
        <v>0.96948017852454715</v>
      </c>
    </row>
    <row r="4" spans="1:3" x14ac:dyDescent="0.3">
      <c r="A4" s="105" t="s">
        <v>65</v>
      </c>
      <c r="B4" s="106">
        <v>1184</v>
      </c>
      <c r="C4" s="107">
        <v>1.2951780869869606E-2</v>
      </c>
    </row>
    <row r="5" spans="1:3" ht="14.4" customHeight="1" thickBot="1" x14ac:dyDescent="0.35">
      <c r="A5" s="108" t="s">
        <v>66</v>
      </c>
      <c r="B5" s="109">
        <v>1606</v>
      </c>
      <c r="C5" s="110">
        <v>1.7568040605583268E-2</v>
      </c>
    </row>
    <row r="6" spans="1:3" ht="15" thickBot="1" x14ac:dyDescent="0.35">
      <c r="A6" s="111" t="s">
        <v>67</v>
      </c>
      <c r="B6" s="112">
        <v>91416</v>
      </c>
      <c r="C6" s="113">
        <v>1</v>
      </c>
    </row>
    <row r="9" spans="1:3" x14ac:dyDescent="0.3">
      <c r="A9" s="74"/>
      <c r="B9" s="15"/>
      <c r="C9" s="15"/>
    </row>
  </sheetData>
  <mergeCells count="1">
    <mergeCell ref="A1:C1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7"/>
  <sheetViews>
    <sheetView workbookViewId="0">
      <selection activeCell="D2" sqref="D2"/>
    </sheetView>
  </sheetViews>
  <sheetFormatPr baseColWidth="10" defaultRowHeight="14.4" x14ac:dyDescent="0.3"/>
  <cols>
    <col min="1" max="1" width="41.5546875" bestFit="1" customWidth="1"/>
    <col min="2" max="2" width="19.5546875" style="16" customWidth="1"/>
    <col min="3" max="3" width="12.5546875" style="16" customWidth="1"/>
    <col min="4" max="4" width="11.33203125" customWidth="1"/>
    <col min="7" max="7" width="12" customWidth="1"/>
  </cols>
  <sheetData>
    <row r="1" spans="1:3" ht="23.4" x14ac:dyDescent="0.45">
      <c r="A1" s="192" t="s">
        <v>6</v>
      </c>
      <c r="B1" s="192"/>
      <c r="C1" s="192"/>
    </row>
    <row r="2" spans="1:3" x14ac:dyDescent="0.3">
      <c r="A2" s="114" t="s">
        <v>68</v>
      </c>
      <c r="B2" s="115" t="s">
        <v>196</v>
      </c>
      <c r="C2" s="116" t="s">
        <v>69</v>
      </c>
    </row>
    <row r="3" spans="1:3" x14ac:dyDescent="0.3">
      <c r="A3" s="117" t="s">
        <v>70</v>
      </c>
      <c r="B3" s="118">
        <v>55053</v>
      </c>
      <c r="C3" s="119">
        <v>0.62118339990521965</v>
      </c>
    </row>
    <row r="4" spans="1:3" x14ac:dyDescent="0.3">
      <c r="A4" s="120" t="s">
        <v>71</v>
      </c>
      <c r="B4" s="121">
        <v>19185</v>
      </c>
      <c r="C4" s="122">
        <v>0.21647146435583237</v>
      </c>
    </row>
    <row r="5" spans="1:3" x14ac:dyDescent="0.3">
      <c r="A5" s="117" t="s">
        <v>72</v>
      </c>
      <c r="B5" s="118">
        <v>2353</v>
      </c>
      <c r="C5" s="119">
        <v>2.6549770947577461E-2</v>
      </c>
    </row>
    <row r="6" spans="1:3" ht="15" thickBot="1" x14ac:dyDescent="0.35">
      <c r="A6" s="120" t="s">
        <v>73</v>
      </c>
      <c r="B6" s="121">
        <v>12035</v>
      </c>
      <c r="C6" s="122">
        <v>0.13579536479137047</v>
      </c>
    </row>
    <row r="7" spans="1:3" ht="15" thickBot="1" x14ac:dyDescent="0.35">
      <c r="A7" s="123" t="s">
        <v>74</v>
      </c>
      <c r="B7" s="112">
        <v>88626</v>
      </c>
      <c r="C7" s="124">
        <v>0.99999999999999989</v>
      </c>
    </row>
    <row r="8" spans="1:3" x14ac:dyDescent="0.3">
      <c r="B8"/>
      <c r="C8"/>
    </row>
    <row r="9" spans="1:3" x14ac:dyDescent="0.3">
      <c r="B9"/>
      <c r="C9"/>
    </row>
    <row r="10" spans="1:3" x14ac:dyDescent="0.3">
      <c r="B10"/>
      <c r="C10"/>
    </row>
    <row r="11" spans="1:3" x14ac:dyDescent="0.3">
      <c r="B11"/>
      <c r="C11"/>
    </row>
    <row r="12" spans="1:3" x14ac:dyDescent="0.3">
      <c r="B12"/>
      <c r="C12"/>
    </row>
    <row r="13" spans="1:3" x14ac:dyDescent="0.3">
      <c r="B13"/>
      <c r="C13"/>
    </row>
    <row r="14" spans="1:3" x14ac:dyDescent="0.3">
      <c r="B14"/>
      <c r="C14"/>
    </row>
    <row r="15" spans="1:3" x14ac:dyDescent="0.3">
      <c r="B15"/>
      <c r="C15"/>
    </row>
    <row r="16" spans="1:3" x14ac:dyDescent="0.3">
      <c r="B16"/>
      <c r="C16"/>
    </row>
    <row r="17" customFormat="1" x14ac:dyDescent="0.3"/>
    <row r="18" customFormat="1" x14ac:dyDescent="0.3"/>
    <row r="19" customFormat="1" x14ac:dyDescent="0.3"/>
    <row r="20" customFormat="1" x14ac:dyDescent="0.3"/>
    <row r="21" customFormat="1" x14ac:dyDescent="0.3"/>
    <row r="22" customFormat="1" x14ac:dyDescent="0.3"/>
    <row r="23" customFormat="1" x14ac:dyDescent="0.3"/>
    <row r="24" customFormat="1" x14ac:dyDescent="0.3"/>
    <row r="25" customFormat="1" x14ac:dyDescent="0.3"/>
    <row r="26" customFormat="1" x14ac:dyDescent="0.3"/>
    <row r="27" customFormat="1" x14ac:dyDescent="0.3"/>
  </sheetData>
  <mergeCells count="1">
    <mergeCell ref="A1:C1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5"/>
  <sheetViews>
    <sheetView workbookViewId="0">
      <selection activeCell="E14" sqref="E14"/>
    </sheetView>
  </sheetViews>
  <sheetFormatPr baseColWidth="10" defaultRowHeight="14.4" x14ac:dyDescent="0.3"/>
  <cols>
    <col min="1" max="1" width="38.5546875" customWidth="1"/>
    <col min="2" max="2" width="19.5546875" customWidth="1"/>
    <col min="3" max="3" width="12.5546875" customWidth="1"/>
  </cols>
  <sheetData>
    <row r="1" spans="1:4" ht="23.4" x14ac:dyDescent="0.45">
      <c r="A1" s="193" t="s">
        <v>75</v>
      </c>
      <c r="B1" s="193"/>
      <c r="C1" s="193"/>
      <c r="D1" s="91"/>
    </row>
    <row r="2" spans="1:4" x14ac:dyDescent="0.3">
      <c r="A2" s="129" t="s">
        <v>200</v>
      </c>
      <c r="B2" s="125" t="s">
        <v>76</v>
      </c>
      <c r="C2" s="132" t="s">
        <v>69</v>
      </c>
    </row>
    <row r="3" spans="1:4" x14ac:dyDescent="0.3">
      <c r="A3" s="130" t="s">
        <v>77</v>
      </c>
      <c r="B3" s="126">
        <v>1163</v>
      </c>
      <c r="C3" s="133">
        <v>6.0620276257492833E-2</v>
      </c>
    </row>
    <row r="4" spans="1:4" x14ac:dyDescent="0.3">
      <c r="A4" s="130" t="s">
        <v>78</v>
      </c>
      <c r="B4" s="126">
        <v>1571</v>
      </c>
      <c r="C4" s="133">
        <v>8.1886890800104251E-2</v>
      </c>
    </row>
    <row r="5" spans="1:4" x14ac:dyDescent="0.3">
      <c r="A5" s="130" t="s">
        <v>79</v>
      </c>
      <c r="B5" s="126">
        <v>622</v>
      </c>
      <c r="C5" s="133">
        <v>3.242116236643211E-2</v>
      </c>
    </row>
    <row r="6" spans="1:4" x14ac:dyDescent="0.3">
      <c r="A6" s="130" t="s">
        <v>80</v>
      </c>
      <c r="B6" s="126">
        <v>1897</v>
      </c>
      <c r="C6" s="133">
        <v>9.8879332812092782E-2</v>
      </c>
    </row>
    <row r="7" spans="1:4" x14ac:dyDescent="0.3">
      <c r="A7" s="130" t="s">
        <v>81</v>
      </c>
      <c r="B7" s="126">
        <v>4599</v>
      </c>
      <c r="C7" s="133">
        <v>0.2397185301016419</v>
      </c>
    </row>
    <row r="8" spans="1:4" x14ac:dyDescent="0.3">
      <c r="A8" s="130" t="s">
        <v>82</v>
      </c>
      <c r="B8" s="126">
        <v>2544</v>
      </c>
      <c r="C8" s="133">
        <v>0.13260359655981235</v>
      </c>
    </row>
    <row r="9" spans="1:4" x14ac:dyDescent="0.3">
      <c r="A9" s="130" t="s">
        <v>83</v>
      </c>
      <c r="B9" s="126">
        <v>2066</v>
      </c>
      <c r="C9" s="133">
        <v>0.10768829814959603</v>
      </c>
    </row>
    <row r="10" spans="1:4" x14ac:dyDescent="0.3">
      <c r="A10" s="130" t="s">
        <v>84</v>
      </c>
      <c r="B10" s="126">
        <v>3420</v>
      </c>
      <c r="C10" s="133">
        <v>0.17826426896012509</v>
      </c>
    </row>
    <row r="11" spans="1:4" ht="15" thickBot="1" x14ac:dyDescent="0.35">
      <c r="A11" s="130" t="s">
        <v>85</v>
      </c>
      <c r="B11" s="126">
        <v>1303</v>
      </c>
      <c r="C11" s="133">
        <v>6.7917643992702628E-2</v>
      </c>
    </row>
    <row r="12" spans="1:4" x14ac:dyDescent="0.3">
      <c r="A12" s="131" t="s">
        <v>47</v>
      </c>
      <c r="B12" s="128">
        <v>19185</v>
      </c>
      <c r="C12" s="134">
        <v>0.99999999999999989</v>
      </c>
    </row>
    <row r="15" spans="1:4" x14ac:dyDescent="0.3">
      <c r="A15" s="92" t="s">
        <v>86</v>
      </c>
    </row>
  </sheetData>
  <mergeCells count="1">
    <mergeCell ref="A1:C1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Índice</vt:lpstr>
      <vt:lpstr>Portal_Páginas_vistas</vt:lpstr>
      <vt:lpstr>Portal_visitas</vt:lpstr>
      <vt:lpstr>Cuánto_nos_preguntan</vt:lpstr>
      <vt:lpstr>Cómo_nos_preguntan</vt:lpstr>
      <vt:lpstr>Quién_nos_pregunta</vt:lpstr>
      <vt:lpstr>Cómo_tramitamos</vt:lpstr>
      <vt:lpstr>Cómo_resolvemos</vt:lpstr>
      <vt:lpstr>Por_qué_inadmitimos</vt:lpstr>
      <vt:lpstr>Cómo_concedemos_el_acceso</vt:lpstr>
      <vt:lpstr>Por_qué_denegamos</vt:lpstr>
      <vt:lpstr>A_quién_preguntan</vt:lpstr>
      <vt:lpstr>Sobre_qué_categoría_RISP</vt:lpstr>
      <vt:lpstr>Materia_publicidad_activa</vt:lpstr>
      <vt:lpstr>Perspectiva_de_género</vt:lpstr>
      <vt:lpstr>Cuánto_se_reclama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Estadísticas del Derecho de Acceso</dc:title>
  <dc:creator>DG Gobernanza Pública. MHFP</dc:creator>
  <cp:lastModifiedBy>PALOMA ROCIO AZNAR ALCUÑA</cp:lastModifiedBy>
  <cp:revision>1</cp:revision>
  <cp:lastPrinted>2016-10-04T10:43:07Z</cp:lastPrinted>
  <dcterms:created xsi:type="dcterms:W3CDTF">2015-11-30T16:31:39Z</dcterms:created>
  <dcterms:modified xsi:type="dcterms:W3CDTF">2025-10-10T11:53:58Z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0x0101009696C98E42B62C4AA2CA6F7A113A6C0D</vt:lpwstr>
  </property>
</Properties>
</file>