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085" windowWidth="15570" windowHeight="3150" tabRatio="880" firstSheet="3" activeTab="11"/>
  </bookViews>
  <sheets>
    <sheet name="Índice" sheetId="28" r:id="rId1"/>
    <sheet name="Portal Páginas Vistas" sheetId="34" r:id="rId2"/>
    <sheet name="Portal Visitas" sheetId="35" r:id="rId3"/>
    <sheet name="Cuánto nos preguntan" sheetId="25" r:id="rId4"/>
    <sheet name="Cómo nos preguntan" sheetId="12" r:id="rId5"/>
    <sheet name="Cómo tramitamos" sheetId="29" r:id="rId6"/>
    <sheet name="Quien nos pregunta" sheetId="11" r:id="rId7"/>
    <sheet name="Cómo resolvemos" sheetId="9" r:id="rId8"/>
    <sheet name="A quién preguntan" sheetId="10" r:id="rId9"/>
    <sheet name="Cuánto se reclama" sheetId="13" r:id="rId10"/>
    <sheet name="Sobre qué categoría RISP" sheetId="26" r:id="rId11"/>
    <sheet name="Materia publicidad activa" sheetId="27" r:id="rId12"/>
  </sheets>
  <calcPr calcId="144525"/>
</workbook>
</file>

<file path=xl/calcChain.xml><?xml version="1.0" encoding="utf-8"?>
<calcChain xmlns="http://schemas.openxmlformats.org/spreadsheetml/2006/main">
  <c r="C11" i="13" l="1"/>
  <c r="B11" i="13"/>
  <c r="C19" i="10"/>
  <c r="B19" i="10"/>
</calcChain>
</file>

<file path=xl/sharedStrings.xml><?xml version="1.0" encoding="utf-8"?>
<sst xmlns="http://schemas.openxmlformats.org/spreadsheetml/2006/main" count="222" uniqueCount="183">
  <si>
    <t>UIT Fomento</t>
  </si>
  <si>
    <t>UIT Interior</t>
  </si>
  <si>
    <t>UITS Seguridad Social</t>
  </si>
  <si>
    <t>UITS Agencia de Protección de Datos</t>
  </si>
  <si>
    <t>TOTAL</t>
  </si>
  <si>
    <t>Concesión</t>
  </si>
  <si>
    <t>Inadmisión</t>
  </si>
  <si>
    <t>Denegación</t>
  </si>
  <si>
    <t>Desistimiento y otras formas de finalización</t>
  </si>
  <si>
    <t>Nº Solicitudes</t>
  </si>
  <si>
    <t>Total</t>
  </si>
  <si>
    <t>Expedientes finalizados</t>
  </si>
  <si>
    <t>Expedientes en tramitación</t>
  </si>
  <si>
    <t>Acceso en papel</t>
  </si>
  <si>
    <t>Tipo de presentación de solicitudes de acceso</t>
  </si>
  <si>
    <t>Número de solicitudes</t>
  </si>
  <si>
    <t>Porcentaje sobre el total</t>
  </si>
  <si>
    <t>Porcentaje</t>
  </si>
  <si>
    <t>Estado de tramitación del expediente</t>
  </si>
  <si>
    <t>Total expedientes finalizados</t>
  </si>
  <si>
    <t>Unidad de Información de Transparencia</t>
  </si>
  <si>
    <t>MES</t>
  </si>
  <si>
    <t>Acceso electrónico - Cl@ve</t>
  </si>
  <si>
    <t>Nº solicitudes</t>
  </si>
  <si>
    <t>Acumulado</t>
  </si>
  <si>
    <t>1.1.1 Funciones.</t>
  </si>
  <si>
    <t>1.2.2 Perfiles profesionales altos cargos y máximos responsables</t>
  </si>
  <si>
    <t>2.2 Resoluciones expedientes</t>
  </si>
  <si>
    <t>2.4 Proyectos normativos</t>
  </si>
  <si>
    <t>2.5 Informes técnicos</t>
  </si>
  <si>
    <t>2.6 Otra documentación</t>
  </si>
  <si>
    <t>3.1.1 Contratos y adjudicación</t>
  </si>
  <si>
    <t>3.1.2 Contratos menores</t>
  </si>
  <si>
    <t>3.2.1 Convenios de colaboración</t>
  </si>
  <si>
    <t>3.2.2 Encomiendas de gestión</t>
  </si>
  <si>
    <t>3.3.1 Subvenciones y ayudas públicas concedidas</t>
  </si>
  <si>
    <t>3.4.1 Presupuestos</t>
  </si>
  <si>
    <t>3.4.2 Gastos concretos</t>
  </si>
  <si>
    <t>3.4.3 Sistemas de control financiero y contable</t>
  </si>
  <si>
    <t>3.5.1 Retribuciones altos cargos y máximos responsables</t>
  </si>
  <si>
    <t>3.5.2 Buen gobierno</t>
  </si>
  <si>
    <t>3.5.3 Relaciones de puestos de trabajo</t>
  </si>
  <si>
    <t>3.5.4 Retribuciones empleados públicos</t>
  </si>
  <si>
    <t>3.5.5 Resoluciones de autorización o reconocimiento de compatibilidad que afecten a empleados públicos</t>
  </si>
  <si>
    <t>3.6.1 Estadísticas actividad</t>
  </si>
  <si>
    <t>3.7.1 Bienes inmuebles y derechos reales</t>
  </si>
  <si>
    <t>4 Otra información</t>
  </si>
  <si>
    <t>Ciencia y tecnología</t>
  </si>
  <si>
    <t>Comercio</t>
  </si>
  <si>
    <t>Cultura y ocio</t>
  </si>
  <si>
    <t>Demografía</t>
  </si>
  <si>
    <t>Deporte</t>
  </si>
  <si>
    <t>Economía</t>
  </si>
  <si>
    <t>Educación</t>
  </si>
  <si>
    <t>Empleo</t>
  </si>
  <si>
    <t>Energía</t>
  </si>
  <si>
    <t>Hacienda</t>
  </si>
  <si>
    <t>Industria</t>
  </si>
  <si>
    <t>Legislación y justicia</t>
  </si>
  <si>
    <t>Medio ambiente</t>
  </si>
  <si>
    <t>Medio rural y pesca</t>
  </si>
  <si>
    <t>Salud</t>
  </si>
  <si>
    <t>Sector público</t>
  </si>
  <si>
    <t>Seguridad</t>
  </si>
  <si>
    <t>Sociedad y bienestar</t>
  </si>
  <si>
    <t>Transporte</t>
  </si>
  <si>
    <t>Turismo</t>
  </si>
  <si>
    <t>Urbanismo e infraestructuras</t>
  </si>
  <si>
    <t>Vivienda</t>
  </si>
  <si>
    <t>¿Cuánto nos preguntan?</t>
  </si>
  <si>
    <t>¿Cómo nos preguntan?</t>
  </si>
  <si>
    <t>¿Cómo tramitamos?</t>
  </si>
  <si>
    <t>¿Cómo resolvemos?</t>
  </si>
  <si>
    <t>¿A quién preguntan?</t>
  </si>
  <si>
    <t>¿Cuánto se reclama?</t>
  </si>
  <si>
    <t xml:space="preserve">UIT Justicia  </t>
  </si>
  <si>
    <t>UIT Defensa</t>
  </si>
  <si>
    <t>Casa Real</t>
  </si>
  <si>
    <t>1.2.1 Estructura organizativa</t>
  </si>
  <si>
    <t>1.3.1 Planes y programas anuales y plurianuales</t>
  </si>
  <si>
    <t>2.1 Directrices, instrucciones, circulares</t>
  </si>
  <si>
    <t>2.3 Respuestas a consultas planteadas por particulares u otros órganos</t>
  </si>
  <si>
    <t>Núm. de solicitudes</t>
  </si>
  <si>
    <t>Porcentaje sobre total</t>
  </si>
  <si>
    <t>Total solicitudes derecho de acceso</t>
  </si>
  <si>
    <t>porcentaje</t>
  </si>
  <si>
    <t>Número</t>
  </si>
  <si>
    <t>D.A 1ª 1</t>
  </si>
  <si>
    <t>D.A.1ª 2</t>
  </si>
  <si>
    <t>Otros</t>
  </si>
  <si>
    <t>Art. 18.1</t>
  </si>
  <si>
    <t>Art. 18.1 a</t>
  </si>
  <si>
    <t>Art. 18.1 b</t>
  </si>
  <si>
    <t>Art. 18.1 c</t>
  </si>
  <si>
    <t>Art. 18.1 d</t>
  </si>
  <si>
    <t>Art. 18.1 e</t>
  </si>
  <si>
    <t>Tipo de concesión</t>
  </si>
  <si>
    <t>Concesión parcial Art. 14.1</t>
  </si>
  <si>
    <t>Concesión parcial Art. 18.1</t>
  </si>
  <si>
    <t>Concesión parcial art. 15</t>
  </si>
  <si>
    <t>Art. 14.1</t>
  </si>
  <si>
    <t>Art. 15</t>
  </si>
  <si>
    <t>Art. 19.4</t>
  </si>
  <si>
    <t>dic.-17</t>
  </si>
  <si>
    <t>Expedientes finalizados y clasificados</t>
  </si>
  <si>
    <t>Hombres</t>
  </si>
  <si>
    <t>Mujeres</t>
  </si>
  <si>
    <t>Personas  jurídicas</t>
  </si>
  <si>
    <t>Distribución por tipo de solicitante</t>
  </si>
  <si>
    <t>Expedientes en silencio administrativo</t>
  </si>
  <si>
    <t>13886</t>
  </si>
  <si>
    <t>100%</t>
  </si>
  <si>
    <t>UIT Hacienda y Función Pública (1)</t>
  </si>
  <si>
    <t>UIT Ministerio de la Presidencia y para las Administraciones Territoriales - Presidencia del Gobierno (2)</t>
  </si>
  <si>
    <t>UIT Educación, Cultura y Deporte (6)</t>
  </si>
  <si>
    <t>UIT Agricultura y Pesca, Alimentación y Medio Ambiente (3)</t>
  </si>
  <si>
    <t>UIT Sanidad, Servicios Sociales e Igualdad (7)</t>
  </si>
  <si>
    <t>UIT Economía, Industria y Competitividad (5)</t>
  </si>
  <si>
    <t>UIT Empleo y Seguridad Social (8)</t>
  </si>
  <si>
    <t>UIT Energía, Turismo y Agenda Digital (4)</t>
  </si>
  <si>
    <t>UIT Asuntos Exteriores y Cooperación (9)</t>
  </si>
  <si>
    <t>¿Sobre que categoría RISP nos preguntan?</t>
  </si>
  <si>
    <t>¿Sobre qué categoría RISP se pregunta?</t>
  </si>
  <si>
    <t>Solicicitudes no reclamadas</t>
  </si>
  <si>
    <t>Reclamaciones archivadas</t>
  </si>
  <si>
    <t xml:space="preserve">Reclamaciones inadmitidas </t>
  </si>
  <si>
    <t>Reclamaciones desestimadas</t>
  </si>
  <si>
    <t xml:space="preserve">Reclamaciones estimadas </t>
  </si>
  <si>
    <t xml:space="preserve">Reclamaciones estimadas por motivos formales </t>
  </si>
  <si>
    <t xml:space="preserve">Reclamaciones suspendidas </t>
  </si>
  <si>
    <t>Total solicitudes reclamadas</t>
  </si>
  <si>
    <t>(6)  Acumula las solicitudes correspondientes al actual Ministerio de Educación y Formación Profesional, al actual Ministerio de Cultura y Deporte y al ámbito de Universidades (Ciencia, Innovación y Universidades)</t>
  </si>
  <si>
    <t>(7) Acumula las solicitudes correspondientes al actual Ministerio de Sanidad, Consumo y Bienestar Social</t>
  </si>
  <si>
    <t>(8) Acumula las solicitudes correspondientes al actual Ministerio de Trabajo, Migraciones y Seguridad Social</t>
  </si>
  <si>
    <t>(9) Acumula las solicitudes correspondientes al actual Ministerio de Asuntos Exteriores, Unión Europea y Cooperación</t>
  </si>
  <si>
    <t>(1) Acumula las solicitudes correspondientes al actual Ministerio de Hacienda y a la SE de Función Pública.</t>
  </si>
  <si>
    <t>(2) Acumula las solicitudes correspondientes al actual Ministerio de la Presidencia, Relaciones con las Cortes e Igualdad, a Presidencia del Gobierno y a la SE de Política Territorial del nuevo Ministerio de Política Territorial y Función Pública</t>
  </si>
  <si>
    <t>(3) Acumula las solicitudes correspondientes al actual Ministerio de Agricultura, Pesca y Alimentación y a la SE de Medio Ambiente del nuevo Ministerio para la Transición Ecológica</t>
  </si>
  <si>
    <t>(4) Acumula las solicitudes correspondientes a las actuales SE de Energía (Transición Ecológica), Turismo (Industria, Comercio y Turismo)  y Avance Digital  (Economía y Empresa)</t>
  </si>
  <si>
    <t>(5) Acumula las solicitudes correspondientes a las actuales SE de Apoyo a la Empresa (Economía y Empresa), SE de Comercio (Industria, Comercio y Turismo) y al ámbito de Investigación, Desarrollo e Innovación (Ciencia, Innovación y Universidades)</t>
  </si>
  <si>
    <t>¿Quién nos pregunta?</t>
  </si>
  <si>
    <t>¿Por qué se inadminten solicitudes?</t>
  </si>
  <si>
    <t>¿Por qué, en ocasiones, se deniega el acceso?</t>
  </si>
  <si>
    <t>¿Cómo concedemos el acceso?</t>
  </si>
  <si>
    <t>¿Sobre quémateria de publicidad activa se pregunta?</t>
  </si>
  <si>
    <t xml:space="preserve">Número de visitas: </t>
  </si>
  <si>
    <t>SESIONES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</si>
  <si>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</si>
  <si>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</si>
  <si>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</si>
  <si>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</si>
  <si>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</si>
  <si>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</si>
  <si>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</si>
  <si>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</si>
  <si>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</si>
  <si>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</si>
  <si>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</si>
  <si>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</si>
  <si>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2014</t>
  </si>
  <si>
    <t>2015</t>
  </si>
  <si>
    <t>2016</t>
  </si>
  <si>
    <t>2017</t>
  </si>
  <si>
    <t>2018</t>
  </si>
  <si>
    <t xml:space="preserve">Número de páginas vistas: </t>
  </si>
  <si>
    <t xml:space="preserve">Mes </t>
  </si>
  <si>
    <t>Páginas vistas</t>
  </si>
  <si>
    <t>Portal: Páginas vistas</t>
  </si>
  <si>
    <t>Portal: Visitas</t>
  </si>
  <si>
    <t>Denegaciones por artículo (Nota 2)</t>
  </si>
  <si>
    <t>Nota 1:</t>
  </si>
  <si>
    <t>Nota 2</t>
  </si>
  <si>
    <t>RISP Nivel 1</t>
  </si>
  <si>
    <t>nº Solicitudes</t>
  </si>
  <si>
    <t>¿Sobre que materia de publicidad activa nos preguntan?</t>
  </si>
  <si>
    <t>Categorías de Publicidad Activa</t>
  </si>
  <si>
    <t>Datos del Portal de la Transparencia
Septiembre 2018</t>
  </si>
  <si>
    <t>Tipos de resolución</t>
  </si>
  <si>
    <t>Núm. solicitudes</t>
  </si>
  <si>
    <t>Causa (Nota 1)</t>
  </si>
  <si>
    <t>Total solicitudes Portal de la Transparencia (a 31/05/2018)</t>
  </si>
  <si>
    <t>Total solicitudes</t>
  </si>
  <si>
    <t>Total solicitudes clasificadas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</si>
</sst>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0%"/>
    <numFmt numFmtId="165" formatCode="_-* #,##0\ _€_-;\-* #,##0\ _€_-;_-* &quot;-&quot;??\ _€_-;_-@_-"/>
    <numFmt numFmtId="167" formatCode="[$-C0A]mmm\-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A65AC"/>
        <bgColor indexed="64"/>
      </patternFill>
    </fill>
    <fill>
      <patternFill patternType="solid">
        <fgColor rgb="FF2A65AC"/>
        <bgColor theme="4" tint="0.79998168889431442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9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medium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medium">
        <color theme="3" tint="0.59999389629810485"/>
      </bottom>
      <diagonal/>
    </border>
    <border>
      <left style="thin">
        <color theme="3" tint="0.59999389629810485"/>
      </left>
      <right/>
      <top/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/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/>
      <top style="medium">
        <color theme="3" tint="0.59999389629810485"/>
      </top>
      <bottom style="medium">
        <color theme="3" tint="0.59999389629810485"/>
      </bottom>
      <diagonal/>
    </border>
    <border>
      <left/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/>
      <diagonal/>
    </border>
    <border>
      <left/>
      <right/>
      <top/>
      <bottom style="medium">
        <color theme="3" tint="0.59999389629810485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6" tint="-0.249977111117893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/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6" tint="-0.249977111117893"/>
      </right>
      <top/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/>
      <bottom style="thin">
        <color theme="4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medium">
        <color theme="3" tint="0.59999389629810485"/>
      </left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/>
      <top/>
      <bottom style="medium">
        <color theme="3" tint="0.59999389629810485"/>
      </bottom>
      <diagonal/>
    </border>
    <border>
      <left/>
      <right style="medium">
        <color theme="3" tint="0.59999389629810485"/>
      </right>
      <top/>
      <bottom style="medium">
        <color theme="3" tint="0.59999389629810485"/>
      </bottom>
      <diagonal/>
    </border>
    <border>
      <left/>
      <right style="thin">
        <color theme="4"/>
      </right>
      <top/>
      <bottom/>
      <diagonal/>
    </border>
    <border>
      <left/>
      <right/>
      <top/>
      <bottom style="thin">
        <color theme="4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 tint="0.39997558519241921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/>
  </cellStyleXfs>
  <cellXfs count="226">
    <xf numFmtId="0" fontId="0" fillId="0" borderId="0" xfId="0"/>
    <xf numFmtId="0" fontId="0" fillId="0" borderId="0" xfId="0" applyBorder="1"/>
    <xf numFmtId="2" fontId="16" fillId="33" borderId="0" xfId="0" applyNumberFormat="1" applyFont="1" applyFill="1" applyBorder="1"/>
    <xf numFmtId="0" fontId="0" fillId="33" borderId="0" xfId="0" applyFont="1" applyFill="1" applyBorder="1" applyAlignment="1">
      <alignment horizontal="left" vertical="center"/>
    </xf>
    <xf numFmtId="2" fontId="0" fillId="33" borderId="0" xfId="0" applyNumberFormat="1" applyFont="1" applyFill="1" applyBorder="1" applyAlignment="1">
      <alignment horizontal="left"/>
    </xf>
    <xf numFmtId="2" fontId="16" fillId="33" borderId="0" xfId="0" applyNumberFormat="1" applyFont="1" applyFill="1" applyBorder="1" applyAlignment="1">
      <alignment horizontal="left"/>
    </xf>
    <xf numFmtId="49" fontId="19" fillId="36" borderId="16" xfId="0" applyNumberFormat="1" applyFont="1" applyFill="1" applyBorder="1" applyAlignment="1">
      <alignment horizontal="left" vertical="center"/>
    </xf>
    <xf numFmtId="49" fontId="19" fillId="35" borderId="16" xfId="0" applyNumberFormat="1" applyFont="1" applyFill="1" applyBorder="1" applyAlignment="1">
      <alignment horizontal="left" vertical="center"/>
    </xf>
    <xf numFmtId="3" fontId="0" fillId="0" borderId="1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9" fontId="20" fillId="0" borderId="0" xfId="0" applyNumberFormat="1" applyFont="1" applyFill="1" applyBorder="1" applyAlignment="1">
      <alignment horizontal="left" vertical="center"/>
    </xf>
    <xf numFmtId="3" fontId="0" fillId="0" borderId="0" xfId="0" applyNumberFormat="1"/>
    <xf numFmtId="0" fontId="0" fillId="0" borderId="0" xfId="0"/>
    <xf numFmtId="10" fontId="0" fillId="0" borderId="0" xfId="43" applyNumberFormat="1" applyFont="1"/>
    <xf numFmtId="0" fontId="0" fillId="33" borderId="0" xfId="0" applyFill="1" applyBorder="1"/>
    <xf numFmtId="0" fontId="25" fillId="33" borderId="0" xfId="44" applyFont="1" applyFill="1" applyBorder="1"/>
    <xf numFmtId="0" fontId="0" fillId="34" borderId="27" xfId="0" applyFill="1" applyBorder="1"/>
    <xf numFmtId="0" fontId="0" fillId="0" borderId="27" xfId="0" applyBorder="1"/>
    <xf numFmtId="0" fontId="0" fillId="0" borderId="27" xfId="0" applyFill="1" applyBorder="1"/>
    <xf numFmtId="0" fontId="0" fillId="34" borderId="25" xfId="0" applyFill="1" applyBorder="1"/>
    <xf numFmtId="0" fontId="0" fillId="0" borderId="25" xfId="0" applyFill="1" applyBorder="1"/>
    <xf numFmtId="165" fontId="19" fillId="34" borderId="16" xfId="42" applyNumberFormat="1" applyFont="1" applyFill="1" applyBorder="1" applyAlignment="1">
      <alignment horizontal="center" vertical="center"/>
    </xf>
    <xf numFmtId="165" fontId="19" fillId="33" borderId="16" xfId="42" applyNumberFormat="1" applyFont="1" applyFill="1" applyBorder="1" applyAlignment="1">
      <alignment horizontal="center" vertical="center"/>
    </xf>
    <xf numFmtId="0" fontId="18" fillId="37" borderId="19" xfId="0" applyFont="1" applyFill="1" applyBorder="1" applyAlignment="1">
      <alignment horizontal="left"/>
    </xf>
    <xf numFmtId="165" fontId="18" fillId="37" borderId="20" xfId="42" applyNumberFormat="1" applyFont="1" applyFill="1" applyBorder="1" applyAlignment="1">
      <alignment horizontal="center" vertical="center"/>
    </xf>
    <xf numFmtId="0" fontId="0" fillId="34" borderId="26" xfId="0" applyFill="1" applyBorder="1"/>
    <xf numFmtId="165" fontId="0" fillId="34" borderId="33" xfId="42" applyNumberFormat="1" applyFont="1" applyFill="1" applyBorder="1"/>
    <xf numFmtId="0" fontId="0" fillId="0" borderId="28" xfId="0" applyBorder="1"/>
    <xf numFmtId="165" fontId="0" fillId="0" borderId="33" xfId="42" applyNumberFormat="1" applyFont="1" applyBorder="1"/>
    <xf numFmtId="0" fontId="0" fillId="34" borderId="34" xfId="0" applyFill="1" applyBorder="1"/>
    <xf numFmtId="165" fontId="0" fillId="34" borderId="35" xfId="42" applyNumberFormat="1" applyFont="1" applyFill="1" applyBorder="1"/>
    <xf numFmtId="0" fontId="0" fillId="34" borderId="28" xfId="0" applyFill="1" applyBorder="1"/>
    <xf numFmtId="165" fontId="0" fillId="34" borderId="31" xfId="42" applyNumberFormat="1" applyFont="1" applyFill="1" applyBorder="1"/>
    <xf numFmtId="165" fontId="0" fillId="0" borderId="29" xfId="42" applyNumberFormat="1" applyFont="1" applyBorder="1"/>
    <xf numFmtId="165" fontId="0" fillId="34" borderId="26" xfId="42" applyNumberFormat="1" applyFont="1" applyFill="1" applyBorder="1"/>
    <xf numFmtId="165" fontId="0" fillId="0" borderId="30" xfId="42" applyNumberFormat="1" applyFont="1" applyBorder="1"/>
    <xf numFmtId="0" fontId="0" fillId="34" borderId="37" xfId="0" applyFill="1" applyBorder="1"/>
    <xf numFmtId="0" fontId="0" fillId="0" borderId="31" xfId="0" applyBorder="1"/>
    <xf numFmtId="165" fontId="0" fillId="0" borderId="31" xfId="42" applyNumberFormat="1" applyFont="1" applyBorder="1"/>
    <xf numFmtId="165" fontId="0" fillId="34" borderId="30" xfId="42" applyNumberFormat="1" applyFont="1" applyFill="1" applyBorder="1"/>
    <xf numFmtId="0" fontId="0" fillId="0" borderId="26" xfId="0" applyBorder="1"/>
    <xf numFmtId="0" fontId="0" fillId="34" borderId="29" xfId="0" applyFill="1" applyBorder="1"/>
    <xf numFmtId="165" fontId="0" fillId="34" borderId="38" xfId="42" applyNumberFormat="1" applyFont="1" applyFill="1" applyBorder="1"/>
    <xf numFmtId="165" fontId="0" fillId="0" borderId="26" xfId="42" applyNumberFormat="1" applyFont="1" applyBorder="1"/>
    <xf numFmtId="0" fontId="16" fillId="37" borderId="34" xfId="0" applyFont="1" applyFill="1" applyBorder="1"/>
    <xf numFmtId="165" fontId="16" fillId="37" borderId="40" xfId="42" applyNumberFormat="1" applyFont="1" applyFill="1" applyBorder="1"/>
    <xf numFmtId="167" fontId="16" fillId="38" borderId="42" xfId="0" applyNumberFormat="1" applyFont="1" applyFill="1" applyBorder="1" applyAlignment="1">
      <alignment horizontal="center" vertical="center"/>
    </xf>
    <xf numFmtId="3" fontId="16" fillId="38" borderId="43" xfId="0" applyNumberFormat="1" applyFont="1" applyFill="1" applyBorder="1" applyAlignment="1">
      <alignment horizontal="center"/>
    </xf>
    <xf numFmtId="3" fontId="16" fillId="38" borderId="41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 wrapText="1"/>
    </xf>
    <xf numFmtId="167" fontId="16" fillId="0" borderId="47" xfId="0" applyNumberFormat="1" applyFont="1" applyBorder="1" applyAlignment="1">
      <alignment horizontal="center"/>
    </xf>
    <xf numFmtId="3" fontId="16" fillId="0" borderId="48" xfId="0" applyNumberFormat="1" applyFont="1" applyBorder="1" applyAlignment="1">
      <alignment horizontal="center"/>
    </xf>
    <xf numFmtId="167" fontId="16" fillId="0" borderId="46" xfId="0" applyNumberFormat="1" applyFon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16" fillId="0" borderId="45" xfId="0" applyNumberFormat="1" applyFont="1" applyBorder="1" applyAlignment="1">
      <alignment horizontal="center"/>
    </xf>
    <xf numFmtId="165" fontId="16" fillId="37" borderId="52" xfId="42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0" fontId="19" fillId="34" borderId="18" xfId="43" applyNumberFormat="1" applyFont="1" applyFill="1" applyBorder="1" applyAlignment="1">
      <alignment horizontal="right" vertical="center"/>
    </xf>
    <xf numFmtId="10" fontId="19" fillId="33" borderId="18" xfId="43" applyNumberFormat="1" applyFont="1" applyFill="1" applyBorder="1" applyAlignment="1">
      <alignment horizontal="right" vertical="center"/>
    </xf>
    <xf numFmtId="10" fontId="18" fillId="37" borderId="21" xfId="43" applyNumberFormat="1" applyFont="1" applyFill="1" applyBorder="1" applyAlignment="1">
      <alignment horizontal="right" vertical="center"/>
    </xf>
    <xf numFmtId="165" fontId="0" fillId="0" borderId="0" xfId="42" applyNumberFormat="1" applyFont="1"/>
    <xf numFmtId="0" fontId="19" fillId="0" borderId="0" xfId="0" applyFont="1"/>
    <xf numFmtId="165" fontId="19" fillId="0" borderId="0" xfId="42" applyNumberFormat="1" applyFont="1"/>
    <xf numFmtId="10" fontId="19" fillId="0" borderId="0" xfId="43" applyNumberFormat="1" applyFont="1"/>
    <xf numFmtId="167" fontId="16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26" fillId="0" borderId="45" xfId="0" applyNumberFormat="1" applyFont="1" applyBorder="1" applyAlignment="1">
      <alignment horizontal="center"/>
    </xf>
    <xf numFmtId="167" fontId="26" fillId="0" borderId="46" xfId="0" applyNumberFormat="1" applyFont="1" applyBorder="1" applyAlignment="1">
      <alignment horizontal="center"/>
    </xf>
    <xf numFmtId="9" fontId="0" fillId="0" borderId="0" xfId="43" applyFont="1" applyAlignment="1">
      <alignment horizontal="right"/>
    </xf>
    <xf numFmtId="167" fontId="26" fillId="0" borderId="47" xfId="0" applyNumberFormat="1" applyFont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26" fillId="0" borderId="48" xfId="0" applyNumberFormat="1" applyFont="1" applyBorder="1" applyAlignment="1">
      <alignment horizontal="center"/>
    </xf>
    <xf numFmtId="3" fontId="0" fillId="39" borderId="10" xfId="0" applyNumberFormat="1" applyFill="1" applyBorder="1" applyAlignment="1">
      <alignment horizontal="center"/>
    </xf>
    <xf numFmtId="0" fontId="19" fillId="33" borderId="55" xfId="0" applyFont="1" applyFill="1" applyBorder="1" applyAlignment="1">
      <alignment horizontal="left"/>
    </xf>
    <xf numFmtId="165" fontId="19" fillId="33" borderId="11" xfId="42" applyNumberFormat="1" applyFont="1" applyFill="1" applyBorder="1" applyAlignment="1">
      <alignment vertical="center" wrapText="1"/>
    </xf>
    <xf numFmtId="10" fontId="1" fillId="33" borderId="56" xfId="43" applyNumberFormat="1" applyFont="1" applyFill="1" applyBorder="1"/>
    <xf numFmtId="0" fontId="19" fillId="34" borderId="55" xfId="0" applyFont="1" applyFill="1" applyBorder="1" applyAlignment="1">
      <alignment horizontal="left"/>
    </xf>
    <xf numFmtId="165" fontId="19" fillId="34" borderId="11" xfId="42" applyNumberFormat="1" applyFont="1" applyFill="1" applyBorder="1" applyAlignment="1">
      <alignment vertical="center" wrapText="1"/>
    </xf>
    <xf numFmtId="10" fontId="1" fillId="34" borderId="56" xfId="43" applyNumberFormat="1" applyFont="1" applyFill="1" applyBorder="1"/>
    <xf numFmtId="0" fontId="17" fillId="0" borderId="0" xfId="0" applyFont="1"/>
    <xf numFmtId="3" fontId="19" fillId="36" borderId="16" xfId="0" applyNumberFormat="1" applyFont="1" applyFill="1" applyBorder="1" applyAlignment="1">
      <alignment horizontal="right" vertical="center"/>
    </xf>
    <xf numFmtId="3" fontId="19" fillId="35" borderId="16" xfId="0" applyNumberFormat="1" applyFont="1" applyFill="1" applyBorder="1" applyAlignment="1">
      <alignment horizontal="right" vertical="center"/>
    </xf>
    <xf numFmtId="0" fontId="13" fillId="43" borderId="50" xfId="0" applyFont="1" applyFill="1" applyBorder="1" applyAlignment="1">
      <alignment horizontal="center"/>
    </xf>
    <xf numFmtId="10" fontId="0" fillId="0" borderId="0" xfId="0" applyNumberFormat="1"/>
    <xf numFmtId="10" fontId="0" fillId="37" borderId="0" xfId="0" applyNumberFormat="1" applyFill="1"/>
    <xf numFmtId="10" fontId="0" fillId="34" borderId="0" xfId="0" applyNumberFormat="1" applyFill="1"/>
    <xf numFmtId="10" fontId="16" fillId="37" borderId="0" xfId="0" applyNumberFormat="1" applyFont="1" applyFill="1"/>
    <xf numFmtId="3" fontId="0" fillId="34" borderId="32" xfId="0" applyNumberFormat="1" applyFill="1" applyBorder="1"/>
    <xf numFmtId="3" fontId="0" fillId="0" borderId="32" xfId="0" applyNumberFormat="1" applyBorder="1"/>
    <xf numFmtId="3" fontId="0" fillId="0" borderId="36" xfId="0" applyNumberFormat="1" applyBorder="1"/>
    <xf numFmtId="3" fontId="0" fillId="34" borderId="28" xfId="0" applyNumberFormat="1" applyFill="1" applyBorder="1"/>
    <xf numFmtId="3" fontId="0" fillId="0" borderId="28" xfId="0" applyNumberFormat="1" applyBorder="1"/>
    <xf numFmtId="3" fontId="0" fillId="34" borderId="23" xfId="0" applyNumberFormat="1" applyFill="1" applyBorder="1"/>
    <xf numFmtId="3" fontId="0" fillId="0" borderId="26" xfId="0" applyNumberFormat="1" applyBorder="1"/>
    <xf numFmtId="3" fontId="0" fillId="34" borderId="26" xfId="0" applyNumberFormat="1" applyFill="1" applyBorder="1"/>
    <xf numFmtId="3" fontId="0" fillId="0" borderId="23" xfId="0" applyNumberFormat="1" applyBorder="1"/>
    <xf numFmtId="3" fontId="0" fillId="34" borderId="24" xfId="0" applyNumberFormat="1" applyFill="1" applyBorder="1"/>
    <xf numFmtId="3" fontId="0" fillId="0" borderId="24" xfId="0" applyNumberFormat="1" applyBorder="1"/>
    <xf numFmtId="3" fontId="16" fillId="37" borderId="39" xfId="43" applyNumberFormat="1" applyFont="1" applyFill="1" applyBorder="1"/>
    <xf numFmtId="3" fontId="0" fillId="0" borderId="0" xfId="0" applyNumberFormat="1" applyAlignment="1">
      <alignment horizontal="right"/>
    </xf>
    <xf numFmtId="3" fontId="0" fillId="34" borderId="51" xfId="43" applyNumberFormat="1" applyFont="1" applyFill="1" applyBorder="1" applyAlignment="1">
      <alignment horizontal="right"/>
    </xf>
    <xf numFmtId="3" fontId="0" fillId="0" borderId="51" xfId="43" applyNumberFormat="1" applyFont="1" applyFill="1" applyBorder="1" applyAlignment="1">
      <alignment horizontal="right"/>
    </xf>
    <xf numFmtId="3" fontId="16" fillId="37" borderId="49" xfId="43" applyNumberFormat="1" applyFont="1" applyFill="1" applyBorder="1" applyAlignment="1">
      <alignment horizontal="right"/>
    </xf>
    <xf numFmtId="0" fontId="13" fillId="43" borderId="23" xfId="0" applyFont="1" applyFill="1" applyBorder="1" applyAlignment="1">
      <alignment horizontal="center"/>
    </xf>
    <xf numFmtId="0" fontId="13" fillId="43" borderId="28" xfId="0" applyFont="1" applyFill="1" applyBorder="1" applyAlignment="1">
      <alignment horizontal="center"/>
    </xf>
    <xf numFmtId="164" fontId="19" fillId="36" borderId="16" xfId="0" applyNumberFormat="1" applyFont="1" applyFill="1" applyBorder="1" applyAlignment="1">
      <alignment horizontal="right"/>
    </xf>
    <xf numFmtId="164" fontId="19" fillId="35" borderId="16" xfId="0" applyNumberFormat="1" applyFont="1" applyFill="1" applyBorder="1" applyAlignment="1">
      <alignment horizontal="right"/>
    </xf>
    <xf numFmtId="49" fontId="13" fillId="44" borderId="16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0" xfId="0" applyFont="1" applyBorder="1" applyAlignment="1"/>
    <xf numFmtId="17" fontId="0" fillId="0" borderId="0" xfId="0" applyNumberFormat="1"/>
    <xf numFmtId="165" fontId="0" fillId="0" borderId="0" xfId="0" applyNumberFormat="1"/>
    <xf numFmtId="165" fontId="1" fillId="0" borderId="0" xfId="42" applyNumberFormat="1" applyFont="1"/>
    <xf numFmtId="0" fontId="13" fillId="45" borderId="61" xfId="0" applyFont="1" applyFill="1" applyBorder="1"/>
    <xf numFmtId="0" fontId="13" fillId="45" borderId="59" xfId="0" applyFont="1" applyFill="1" applyBorder="1"/>
    <xf numFmtId="0" fontId="13" fillId="45" borderId="60" xfId="0" applyFont="1" applyFill="1" applyBorder="1"/>
    <xf numFmtId="3" fontId="19" fillId="34" borderId="16" xfId="0" applyNumberFormat="1" applyFont="1" applyFill="1" applyBorder="1" applyAlignment="1">
      <alignment horizontal="right"/>
    </xf>
    <xf numFmtId="10" fontId="19" fillId="34" borderId="18" xfId="43" applyNumberFormat="1" applyFont="1" applyFill="1" applyBorder="1" applyAlignment="1">
      <alignment horizontal="right"/>
    </xf>
    <xf numFmtId="3" fontId="19" fillId="0" borderId="16" xfId="0" applyNumberFormat="1" applyFont="1" applyBorder="1" applyAlignment="1">
      <alignment horizontal="right"/>
    </xf>
    <xf numFmtId="10" fontId="19" fillId="0" borderId="18" xfId="43" applyNumberFormat="1" applyFont="1" applyFill="1" applyBorder="1" applyAlignment="1">
      <alignment horizontal="right"/>
    </xf>
    <xf numFmtId="0" fontId="18" fillId="37" borderId="19" xfId="0" applyFont="1" applyFill="1" applyBorder="1"/>
    <xf numFmtId="3" fontId="18" fillId="37" borderId="20" xfId="0" applyNumberFormat="1" applyFont="1" applyFill="1" applyBorder="1" applyAlignment="1">
      <alignment horizontal="right"/>
    </xf>
    <xf numFmtId="10" fontId="18" fillId="37" borderId="21" xfId="43" applyNumberFormat="1" applyFont="1" applyFill="1" applyBorder="1" applyAlignment="1">
      <alignment horizontal="right"/>
    </xf>
    <xf numFmtId="0" fontId="0" fillId="0" borderId="10" xfId="0" applyBorder="1"/>
    <xf numFmtId="165" fontId="0" fillId="0" borderId="10" xfId="42" applyNumberFormat="1" applyFont="1" applyBorder="1"/>
    <xf numFmtId="10" fontId="0" fillId="0" borderId="10" xfId="43" applyNumberFormat="1" applyFont="1" applyBorder="1"/>
    <xf numFmtId="0" fontId="16" fillId="37" borderId="10" xfId="0" applyFont="1" applyFill="1" applyBorder="1"/>
    <xf numFmtId="165" fontId="16" fillId="37" borderId="10" xfId="42" applyNumberFormat="1" applyFont="1" applyFill="1" applyBorder="1"/>
    <xf numFmtId="10" fontId="16" fillId="37" borderId="10" xfId="43" applyNumberFormat="1" applyFont="1" applyFill="1" applyBorder="1"/>
    <xf numFmtId="0" fontId="0" fillId="41" borderId="62" xfId="0" applyFont="1" applyFill="1" applyBorder="1"/>
    <xf numFmtId="165" fontId="0" fillId="41" borderId="52" xfId="42" applyNumberFormat="1" applyFont="1" applyFill="1" applyBorder="1"/>
    <xf numFmtId="10" fontId="0" fillId="41" borderId="49" xfId="43" applyNumberFormat="1" applyFont="1" applyFill="1" applyBorder="1"/>
    <xf numFmtId="0" fontId="0" fillId="46" borderId="10" xfId="0" applyFont="1" applyFill="1" applyBorder="1"/>
    <xf numFmtId="165" fontId="0" fillId="46" borderId="10" xfId="42" applyNumberFormat="1" applyFont="1" applyFill="1" applyBorder="1"/>
    <xf numFmtId="10" fontId="0" fillId="46" borderId="10" xfId="43" applyNumberFormat="1" applyFont="1" applyFill="1" applyBorder="1"/>
    <xf numFmtId="0" fontId="0" fillId="39" borderId="10" xfId="0" applyFont="1" applyFill="1" applyBorder="1"/>
    <xf numFmtId="165" fontId="0" fillId="39" borderId="10" xfId="42" applyNumberFormat="1" applyFont="1" applyFill="1" applyBorder="1"/>
    <xf numFmtId="10" fontId="0" fillId="39" borderId="10" xfId="43" applyNumberFormat="1" applyFont="1" applyFill="1" applyBorder="1"/>
    <xf numFmtId="0" fontId="13" fillId="40" borderId="0" xfId="0" applyFont="1" applyFill="1"/>
    <xf numFmtId="0" fontId="13" fillId="43" borderId="6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167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22" xfId="0" applyFont="1" applyBorder="1" applyAlignment="1">
      <alignment horizontal="center"/>
    </xf>
    <xf numFmtId="167" fontId="30" fillId="0" borderId="46" xfId="0" applyNumberFormat="1" applyFont="1" applyBorder="1" applyAlignment="1">
      <alignment horizontal="center"/>
    </xf>
    <xf numFmtId="3" fontId="0" fillId="33" borderId="44" xfId="0" applyNumberFormat="1" applyFill="1" applyBorder="1" applyAlignment="1">
      <alignment horizontal="center"/>
    </xf>
    <xf numFmtId="3" fontId="30" fillId="0" borderId="45" xfId="0" applyNumberFormat="1" applyFont="1" applyBorder="1" applyAlignment="1">
      <alignment horizontal="center"/>
    </xf>
    <xf numFmtId="0" fontId="19" fillId="34" borderId="17" xfId="0" applyFont="1" applyFill="1" applyBorder="1"/>
    <xf numFmtId="0" fontId="19" fillId="0" borderId="17" xfId="0" applyFont="1" applyBorder="1"/>
    <xf numFmtId="0" fontId="21" fillId="0" borderId="0" xfId="0" applyFont="1" applyBorder="1" applyAlignment="1">
      <alignment horizontal="center"/>
    </xf>
    <xf numFmtId="0" fontId="13" fillId="45" borderId="65" xfId="0" applyFont="1" applyFill="1" applyBorder="1" applyAlignment="1">
      <alignment horizontal="center"/>
    </xf>
    <xf numFmtId="0" fontId="13" fillId="45" borderId="66" xfId="0" applyFont="1" applyFill="1" applyBorder="1" applyAlignment="1">
      <alignment horizontal="center"/>
    </xf>
    <xf numFmtId="0" fontId="13" fillId="45" borderId="67" xfId="0" applyFont="1" applyFill="1" applyBorder="1" applyAlignment="1">
      <alignment horizontal="center"/>
    </xf>
    <xf numFmtId="0" fontId="0" fillId="33" borderId="68" xfId="0" applyFont="1" applyFill="1" applyBorder="1" applyAlignment="1">
      <alignment horizontal="left"/>
    </xf>
    <xf numFmtId="3" fontId="0" fillId="33" borderId="10" xfId="0" applyNumberFormat="1" applyFont="1" applyFill="1" applyBorder="1"/>
    <xf numFmtId="10" fontId="0" fillId="33" borderId="69" xfId="0" applyNumberFormat="1" applyFont="1" applyFill="1" applyBorder="1"/>
    <xf numFmtId="0" fontId="0" fillId="47" borderId="68" xfId="0" applyFont="1" applyFill="1" applyBorder="1" applyAlignment="1">
      <alignment horizontal="left"/>
    </xf>
    <xf numFmtId="3" fontId="0" fillId="47" borderId="10" xfId="0" applyNumberFormat="1" applyFont="1" applyFill="1" applyBorder="1"/>
    <xf numFmtId="10" fontId="0" fillId="47" borderId="69" xfId="0" applyNumberFormat="1" applyFont="1" applyFill="1" applyBorder="1"/>
    <xf numFmtId="0" fontId="0" fillId="33" borderId="70" xfId="0" applyFont="1" applyFill="1" applyBorder="1" applyAlignment="1">
      <alignment horizontal="left"/>
    </xf>
    <xf numFmtId="3" fontId="0" fillId="33" borderId="71" xfId="0" applyNumberFormat="1" applyFont="1" applyFill="1" applyBorder="1"/>
    <xf numFmtId="10" fontId="0" fillId="33" borderId="72" xfId="0" applyNumberFormat="1" applyFont="1" applyFill="1" applyBorder="1"/>
    <xf numFmtId="0" fontId="18" fillId="48" borderId="70" xfId="0" applyFont="1" applyFill="1" applyBorder="1" applyAlignment="1">
      <alignment wrapText="1"/>
    </xf>
    <xf numFmtId="3" fontId="18" fillId="48" borderId="71" xfId="0" applyNumberFormat="1" applyFont="1" applyFill="1" applyBorder="1"/>
    <xf numFmtId="10" fontId="18" fillId="48" borderId="72" xfId="0" applyNumberFormat="1" applyFont="1" applyFill="1" applyBorder="1"/>
    <xf numFmtId="0" fontId="17" fillId="45" borderId="13" xfId="0" applyFont="1" applyFill="1" applyBorder="1"/>
    <xf numFmtId="0" fontId="17" fillId="45" borderId="14" xfId="0" applyFont="1" applyFill="1" applyBorder="1"/>
    <xf numFmtId="0" fontId="17" fillId="45" borderId="15" xfId="0" applyFont="1" applyFill="1" applyBorder="1"/>
    <xf numFmtId="0" fontId="19" fillId="33" borderId="53" xfId="0" applyFont="1" applyFill="1" applyBorder="1" applyAlignment="1">
      <alignment horizontal="left"/>
    </xf>
    <xf numFmtId="165" fontId="19" fillId="33" borderId="12" xfId="42" applyNumberFormat="1" applyFont="1" applyFill="1" applyBorder="1" applyAlignment="1">
      <alignment vertical="center" wrapText="1"/>
    </xf>
    <xf numFmtId="10" fontId="1" fillId="33" borderId="54" xfId="43" applyNumberFormat="1" applyFont="1" applyFill="1" applyBorder="1"/>
    <xf numFmtId="0" fontId="18" fillId="37" borderId="57" xfId="0" applyFont="1" applyFill="1" applyBorder="1" applyAlignment="1">
      <alignment horizontal="left"/>
    </xf>
    <xf numFmtId="165" fontId="18" fillId="37" borderId="12" xfId="42" applyNumberFormat="1" applyFont="1" applyFill="1" applyBorder="1" applyAlignment="1">
      <alignment vertical="center" wrapText="1"/>
    </xf>
    <xf numFmtId="10" fontId="16" fillId="37" borderId="58" xfId="43" applyNumberFormat="1" applyFont="1" applyFill="1" applyBorder="1"/>
    <xf numFmtId="0" fontId="19" fillId="34" borderId="17" xfId="0" applyFont="1" applyFill="1" applyBorder="1" applyAlignment="1">
      <alignment horizontal="left"/>
    </xf>
    <xf numFmtId="0" fontId="19" fillId="33" borderId="17" xfId="0" applyFont="1" applyFill="1" applyBorder="1" applyAlignment="1">
      <alignment horizontal="left"/>
    </xf>
    <xf numFmtId="0" fontId="18" fillId="37" borderId="0" xfId="0" applyFont="1" applyFill="1" applyBorder="1" applyAlignment="1">
      <alignment horizontal="left"/>
    </xf>
    <xf numFmtId="165" fontId="18" fillId="37" borderId="0" xfId="42" applyNumberFormat="1" applyFont="1" applyFill="1" applyBorder="1" applyAlignment="1">
      <alignment horizontal="center" vertical="center"/>
    </xf>
    <xf numFmtId="10" fontId="18" fillId="37" borderId="0" xfId="43" applyNumberFormat="1" applyFont="1" applyFill="1" applyBorder="1" applyAlignment="1">
      <alignment horizontal="right" vertical="center"/>
    </xf>
    <xf numFmtId="0" fontId="16" fillId="37" borderId="0" xfId="0" applyFont="1" applyFill="1" applyBorder="1"/>
    <xf numFmtId="165" fontId="16" fillId="37" borderId="0" xfId="42" applyNumberFormat="1" applyFont="1" applyFill="1" applyBorder="1"/>
    <xf numFmtId="10" fontId="16" fillId="37" borderId="0" xfId="43" applyNumberFormat="1" applyFont="1" applyFill="1" applyBorder="1"/>
    <xf numFmtId="0" fontId="19" fillId="0" borderId="10" xfId="0" applyFont="1" applyBorder="1"/>
    <xf numFmtId="165" fontId="19" fillId="0" borderId="10" xfId="42" applyNumberFormat="1" applyFont="1" applyBorder="1"/>
    <xf numFmtId="10" fontId="19" fillId="0" borderId="10" xfId="43" applyNumberFormat="1" applyFont="1" applyBorder="1"/>
    <xf numFmtId="0" fontId="18" fillId="37" borderId="10" xfId="0" applyFont="1" applyFill="1" applyBorder="1"/>
    <xf numFmtId="165" fontId="18" fillId="37" borderId="10" xfId="42" applyNumberFormat="1" applyFont="1" applyFill="1" applyBorder="1"/>
    <xf numFmtId="10" fontId="18" fillId="37" borderId="10" xfId="43" applyNumberFormat="1" applyFont="1" applyFill="1" applyBorder="1"/>
    <xf numFmtId="0" fontId="16" fillId="42" borderId="10" xfId="0" applyFont="1" applyFill="1" applyBorder="1"/>
    <xf numFmtId="165" fontId="16" fillId="42" borderId="10" xfId="42" applyNumberFormat="1" applyFont="1" applyFill="1" applyBorder="1"/>
    <xf numFmtId="10" fontId="16" fillId="42" borderId="10" xfId="43" applyNumberFormat="1" applyFont="1" applyFill="1" applyBorder="1"/>
    <xf numFmtId="49" fontId="19" fillId="33" borderId="16" xfId="0" applyNumberFormat="1" applyFont="1" applyFill="1" applyBorder="1" applyAlignment="1">
      <alignment horizontal="left" vertical="center"/>
    </xf>
    <xf numFmtId="3" fontId="19" fillId="33" borderId="16" xfId="0" applyNumberFormat="1" applyFont="1" applyFill="1" applyBorder="1" applyAlignment="1">
      <alignment horizontal="right" vertical="center"/>
    </xf>
    <xf numFmtId="164" fontId="19" fillId="33" borderId="16" xfId="0" applyNumberFormat="1" applyFont="1" applyFill="1" applyBorder="1" applyAlignment="1">
      <alignment horizontal="right"/>
    </xf>
    <xf numFmtId="0" fontId="19" fillId="35" borderId="16" xfId="0" applyFont="1" applyFill="1" applyBorder="1" applyAlignment="1">
      <alignment horizontal="right" vertical="center"/>
    </xf>
    <xf numFmtId="10" fontId="19" fillId="35" borderId="16" xfId="43" applyNumberFormat="1" applyFont="1" applyFill="1" applyBorder="1" applyAlignment="1">
      <alignment horizontal="right" vertical="center"/>
    </xf>
    <xf numFmtId="49" fontId="19" fillId="34" borderId="16" xfId="0" applyNumberFormat="1" applyFont="1" applyFill="1" applyBorder="1" applyAlignment="1">
      <alignment horizontal="left" vertical="center"/>
    </xf>
    <xf numFmtId="3" fontId="19" fillId="34" borderId="16" xfId="0" applyNumberFormat="1" applyFont="1" applyFill="1" applyBorder="1" applyAlignment="1">
      <alignment horizontal="right" vertical="center"/>
    </xf>
    <xf numFmtId="164" fontId="19" fillId="34" borderId="16" xfId="0" applyNumberFormat="1" applyFont="1" applyFill="1" applyBorder="1" applyAlignment="1">
      <alignment horizontal="right"/>
    </xf>
    <xf numFmtId="49" fontId="19" fillId="36" borderId="64" xfId="0" applyNumberFormat="1" applyFont="1" applyFill="1" applyBorder="1" applyAlignment="1">
      <alignment horizontal="left" vertical="center"/>
    </xf>
    <xf numFmtId="3" fontId="19" fillId="36" borderId="64" xfId="0" applyNumberFormat="1" applyFont="1" applyFill="1" applyBorder="1" applyAlignment="1">
      <alignment horizontal="right" vertical="center"/>
    </xf>
    <xf numFmtId="164" fontId="19" fillId="36" borderId="64" xfId="0" applyNumberFormat="1" applyFont="1" applyFill="1" applyBorder="1" applyAlignment="1">
      <alignment horizontal="right"/>
    </xf>
    <xf numFmtId="49" fontId="18" fillId="49" borderId="64" xfId="0" applyNumberFormat="1" applyFont="1" applyFill="1" applyBorder="1" applyAlignment="1">
      <alignment horizontal="left" vertical="center"/>
    </xf>
    <xf numFmtId="3" fontId="18" fillId="49" borderId="64" xfId="0" applyNumberFormat="1" applyFont="1" applyFill="1" applyBorder="1" applyAlignment="1">
      <alignment horizontal="right" vertical="center"/>
    </xf>
    <xf numFmtId="10" fontId="18" fillId="49" borderId="64" xfId="0" applyNumberFormat="1" applyFont="1" applyFill="1" applyBorder="1" applyAlignment="1">
      <alignment horizontal="right"/>
    </xf>
    <xf numFmtId="0" fontId="16" fillId="37" borderId="0" xfId="0" applyFont="1" applyFill="1"/>
    <xf numFmtId="3" fontId="16" fillId="37" borderId="0" xfId="0" applyNumberFormat="1" applyFont="1" applyFill="1"/>
    <xf numFmtId="10" fontId="16" fillId="37" borderId="0" xfId="43" applyNumberFormat="1" applyFont="1" applyFill="1"/>
    <xf numFmtId="10" fontId="0" fillId="34" borderId="32" xfId="0" applyNumberFormat="1" applyFill="1" applyBorder="1"/>
    <xf numFmtId="10" fontId="0" fillId="0" borderId="32" xfId="0" applyNumberFormat="1" applyBorder="1"/>
    <xf numFmtId="10" fontId="0" fillId="0" borderId="36" xfId="0" applyNumberFormat="1" applyBorder="1"/>
    <xf numFmtId="10" fontId="0" fillId="34" borderId="28" xfId="0" applyNumberFormat="1" applyFill="1" applyBorder="1"/>
    <xf numFmtId="10" fontId="0" fillId="0" borderId="28" xfId="0" applyNumberFormat="1" applyBorder="1"/>
    <xf numFmtId="10" fontId="0" fillId="34" borderId="23" xfId="0" applyNumberFormat="1" applyFill="1" applyBorder="1"/>
    <xf numFmtId="10" fontId="0" fillId="0" borderId="26" xfId="0" applyNumberFormat="1" applyBorder="1"/>
    <xf numFmtId="10" fontId="0" fillId="34" borderId="26" xfId="0" applyNumberFormat="1" applyFill="1" applyBorder="1"/>
    <xf numFmtId="10" fontId="0" fillId="0" borderId="23" xfId="0" applyNumberFormat="1" applyBorder="1"/>
    <xf numFmtId="10" fontId="0" fillId="34" borderId="24" xfId="0" applyNumberFormat="1" applyFill="1" applyBorder="1"/>
    <xf numFmtId="10" fontId="0" fillId="0" borderId="24" xfId="0" applyNumberFormat="1" applyBorder="1"/>
    <xf numFmtId="10" fontId="16" fillId="37" borderId="39" xfId="43" applyNumberFormat="1" applyFont="1" applyFill="1" applyBorder="1"/>
    <xf numFmtId="3" fontId="29" fillId="37" borderId="0" xfId="43" applyNumberFormat="1" applyFont="1" applyFill="1" applyBorder="1"/>
    <xf numFmtId="165" fontId="16" fillId="37" borderId="62" xfId="42" applyNumberFormat="1" applyFont="1" applyFill="1" applyBorder="1" applyAlignment="1">
      <alignment horizontal="left" vertical="center"/>
    </xf>
    <xf numFmtId="3" fontId="29" fillId="37" borderId="0" xfId="43" applyNumberFormat="1" applyFont="1" applyFill="1" applyBorder="1" applyAlignment="1">
      <alignment horizontal="right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4" builtinId="8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rmal 3" xfId="45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63"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border outline="0">
        <right style="thin">
          <color theme="4"/>
        </right>
      </border>
    </dxf>
    <dxf>
      <border outline="0">
        <bottom style="thin">
          <color theme="4"/>
        </bottom>
      </border>
    </dxf>
    <dxf>
      <border outline="0">
        <right style="thin">
          <color theme="4"/>
        </right>
        <top style="thin">
          <color indexed="6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border outline="0">
        <left style="thin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3" formatCode="#,##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border outline="0">
        <bottom style="medium">
          <color theme="3" tint="0.59999389629810485"/>
        </bottom>
      </border>
    </dxf>
    <dxf>
      <border outline="0">
        <top style="thin">
          <color theme="4"/>
        </top>
      </border>
    </dxf>
    <dxf>
      <border outline="0">
        <bottom style="thin">
          <color theme="4"/>
        </bottom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rgb="FF2A65AC"/>
        </patternFill>
      </fill>
    </dxf>
    <dxf>
      <numFmt numFmtId="14" formatCode="0.00%"/>
    </dxf>
    <dxf>
      <numFmt numFmtId="165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</font>
    </dxf>
    <dxf>
      <font>
        <b val="0"/>
      </font>
    </dxf>
    <dxf>
      <font>
        <b val="0"/>
      </font>
    </dxf>
    <dxf>
      <border outline="0">
        <bottom style="medium">
          <color theme="3" tint="0.59999389629810485"/>
        </bottom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  <border diagonalUp="0" diagonalDown="0" outline="0">
        <left style="medium">
          <color theme="3" tint="0.59999389629810485"/>
        </left>
        <right style="medium">
          <color theme="3" tint="0.59999389629810485"/>
        </right>
        <top/>
        <bottom/>
      </border>
    </dxf>
    <dxf>
      <border outline="0">
        <bottom style="medium">
          <color theme="3" tint="0.59999389629810485"/>
        </bottom>
      </border>
    </dxf>
    <dxf>
      <border outline="0">
        <top style="medium">
          <color theme="3" tint="0.59999389629810485"/>
        </top>
      </border>
    </dxf>
    <dxf>
      <numFmt numFmtId="14" formatCode="0.00%"/>
    </dxf>
    <dxf>
      <numFmt numFmtId="165" formatCode="_-* #,##0\ _€_-;\-* #,##0\ _€_-;_-* &quot;-&quot;??\ _€_-;_-@_-"/>
    </dxf>
    <dxf>
      <border outline="0">
        <top style="medium">
          <color theme="3" tint="0.59999389629810485"/>
        </top>
      </border>
    </dxf>
    <dxf>
      <border outline="0">
        <top style="medium">
          <color theme="3" tint="0.59999389629810485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[$-C0A]mmm\-yy;@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[$-C0A]mmm\-yy;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€_-;\-* #,##0\ _€_-;_-* &quot;-&quot;??\ _€_-;_-@_-"/>
    </dxf>
    <dxf>
      <numFmt numFmtId="22" formatCode="mmm\-yy"/>
    </dxf>
  </dxfs>
  <tableStyles count="0" defaultTableStyle="TableStyleMedium2" defaultPivotStyle="PivotStyleLight16"/>
  <colors>
    <mruColors>
      <color rgb="FF2A65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340838</xdr:colOff>
      <xdr:row>0</xdr:row>
      <xdr:rowOff>344345</xdr:rowOff>
    </xdr:from>
    <xdr:to>
      <xdr:col>0</xdr:col>
      <xdr:colOff>1433947</xdr:colOff>
      <xdr:row>0</xdr:row>
      <xdr:rowOff>941196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838" y="344345"/>
          <a:ext cx="1093109" cy="596851"/>
        </a:xfrm>
        <a:prstGeom prst="rect">
          <a:avLst/>
        </a:prstGeom>
      </xdr:spPr>
    </xdr:pic>
    <xdr:clientData/>
  </xdr:twoCellAnchor>
  <xdr:twoCellAnchor editAs="oneCell">
    <xdr:from>
      <xdr:col>0</xdr:col>
      <xdr:colOff>4038600</xdr:colOff>
      <xdr:row>0</xdr:row>
      <xdr:rowOff>409575</xdr:rowOff>
    </xdr:from>
    <xdr:to>
      <xdr:col>0</xdr:col>
      <xdr:colOff>6090600</xdr:colOff>
      <xdr:row>0</xdr:row>
      <xdr:rowOff>979575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409575"/>
          <a:ext cx="2052000" cy="57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98</xdr:row>
      <xdr:rowOff>0</xdr:rowOff>
    </xdr:from>
    <xdr:to>
      <xdr:col>2</xdr:col>
      <xdr:colOff>837519</xdr:colOff>
      <xdr:row>115</xdr:row>
      <xdr:rowOff>171450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9900"/>
          <a:ext cx="4714194" cy="340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3</xdr:col>
      <xdr:colOff>18975</xdr:colOff>
      <xdr:row>128</xdr:row>
      <xdr:rowOff>9525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29900"/>
          <a:ext cx="4743375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38101</xdr:colOff>
      <xdr:row>39</xdr:row>
      <xdr:rowOff>28575</xdr:rowOff>
    </xdr:from>
    <xdr:to>
      <xdr:col>3</xdr:col>
      <xdr:colOff>27895</xdr:colOff>
      <xdr:row>57</xdr:row>
      <xdr:rowOff>9525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7610475"/>
          <a:ext cx="4714194" cy="340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66675</xdr:rowOff>
    </xdr:from>
    <xdr:to>
      <xdr:col>3</xdr:col>
      <xdr:colOff>18975</xdr:colOff>
      <xdr:row>72</xdr:row>
      <xdr:rowOff>76200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30075"/>
          <a:ext cx="4743375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2" name="Tabla4" displayName="Tabla4" ref="A2:B48" totalsRowShown="0">
  <autoFilter ref="A2:B48"/>
  <tableColumns count="2">
    <tableColumn id="1" name="Mes " dataDxfId="62"/>
    <tableColumn id="2" name="Páginas vistas" dataDxfId="61" dataCellStyle="Millares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la14" displayName="Tabla14" ref="A32:C36" totalsRowShown="0" headerRowDxfId="16" headerRowBorderDxfId="14" tableBorderDxfId="15" totalsRowBorderDxfId="13">
  <autoFilter ref="A32:C36"/>
  <tableColumns count="3">
    <tableColumn id="1" name="Denegaciones por artículo (Nota 2)"/>
    <tableColumn id="2" name="Número"/>
    <tableColumn id="3" name="porcentaje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la137" displayName="Tabla137" ref="A3:C11" totalsRowShown="0">
  <tableColumns count="3">
    <tableColumn id="1" name="Total solicitudes Portal de la Transparencia (a 31/05/2018)"/>
    <tableColumn id="2" name="13886" dataDxfId="10"/>
    <tableColumn id="3" name="100%" dataDxfId="9" dataCellStyle="Porcentaj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8" name="Tabla5" displayName="Tabla5" ref="A2:D28" totalsRowShown="0" tableBorderDxfId="8">
  <autoFilter ref="A2:D28"/>
  <tableColumns count="4">
    <tableColumn id="1" name="RISP Nivel 1"/>
    <tableColumn id="2" name="Número" dataDxfId="7" dataCellStyle="Porcentaje"/>
    <tableColumn id="3" name="nº Solicitudes"/>
    <tableColumn id="4" name="Porcentaje" dataDxfId="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9" name="Tabla3" displayName="Tabla3" ref="A2:C32" totalsRowShown="0" headerRowDxfId="5" headerRowBorderDxfId="3" tableBorderDxfId="4">
  <autoFilter ref="A2:C32"/>
  <tableColumns count="3">
    <tableColumn id="1" name="Categorías de Publicidad Activa" dataDxfId="2"/>
    <tableColumn id="2" name="Número" dataDxfId="1" dataCellStyle="Porcentaje"/>
    <tableColumn id="3" name="Porcentaje" dataDxfId="0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7" name="Tabla212" displayName="Tabla212" ref="A3:N8" totalsRowShown="0" dataDxfId="60" dataCellStyle="Millares">
  <tableColumns count="14">
    <tableColumn id="1" name="SESIONES"/>
    <tableColumn id="2" name="Enero" dataDxfId="59" dataCellStyle="Millares"/>
    <tableColumn id="3" name="Febrero" dataDxfId="58" dataCellStyle="Millares"/>
    <tableColumn id="4" name="Marzo" dataDxfId="57" dataCellStyle="Millares"/>
    <tableColumn id="5" name="Abril" dataDxfId="56" dataCellStyle="Millares"/>
    <tableColumn id="6" name="Mayo" dataDxfId="55" dataCellStyle="Millares"/>
    <tableColumn id="7" name="Junio" dataDxfId="54" dataCellStyle="Millares"/>
    <tableColumn id="8" name="Julio" dataDxfId="53" dataCellStyle="Millares"/>
    <tableColumn id="9" name="Agosto" dataDxfId="52" dataCellStyle="Millares"/>
    <tableColumn id="10" name="Septiembre" dataDxfId="51" dataCellStyle="Millares"/>
    <tableColumn id="11" name="Octubre" dataDxfId="50" dataCellStyle="Millares"/>
    <tableColumn id="12" name="Noviembre" dataDxfId="49" dataCellStyle="Millares"/>
    <tableColumn id="13" name="Diciembre" dataDxfId="48" dataCellStyle="Millares"/>
    <tableColumn id="14" name="TOTAL" dataDxfId="47" dataCellStyle="Millare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" name="Tabla1" displayName="Tabla1" ref="A2:C48" totalsRowShown="0" headerRowBorderDxfId="46" tableBorderDxfId="45" totalsRowBorderDxfId="44">
  <autoFilter ref="A2:C48"/>
  <tableColumns count="3">
    <tableColumn id="1" name="MES" dataDxfId="43" totalsRowDxfId="42"/>
    <tableColumn id="2" name="Nº solicitudes" dataDxfId="41" totalsRowDxfId="40"/>
    <tableColumn id="3" name="Acumulado" dataDxfId="39" totalsRowDxfId="38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15" name="Tabla95" displayName="Tabla95" ref="A2:C13" totalsRowShown="0" headerRowDxfId="30" headerRowBorderDxfId="31" tableBorderDxfId="32" totalsRowBorderDxfId="36">
  <tableColumns count="3">
    <tableColumn id="1" name="Tipo de presentación de solicitudes de acceso"/>
    <tableColumn id="2" name="Número de solicitudes"/>
    <tableColumn id="3" name="Porcentaje sobre el total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" name="Tabla7" displayName="Tabla7" ref="A2:C6" totalsRowShown="0" headerRowDxfId="29" dataDxfId="28" headerRowBorderDxfId="27">
  <autoFilter ref="A2:C6"/>
  <tableColumns count="3">
    <tableColumn id="1" name="Estado de tramitación del expediente" dataDxfId="26"/>
    <tableColumn id="2" name="Núm. de solicitudes" dataDxfId="25"/>
    <tableColumn id="3" name="Porcentaje sobre total" dataDxfId="2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a11" displayName="Tabla11" ref="A2:C88" totalsRowShown="0" headerRowDxfId="11" headerRowBorderDxfId="12" totalsRowBorderDxfId="35">
  <autoFilter ref="A2:C88"/>
  <tableColumns count="3">
    <tableColumn id="1" name="Tipos de resolución"/>
    <tableColumn id="2" name="Núm. solicitudes"/>
    <tableColumn id="3" name="Porcentaj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7" name="Tabla1018" displayName="Tabla1018" ref="A89:C95" totalsRowShown="0">
  <autoFilter ref="A89:C95"/>
  <tableColumns count="3">
    <tableColumn id="1" name="Tipo de concesión"/>
    <tableColumn id="2" name="Número" dataDxfId="34" dataCellStyle="Millares"/>
    <tableColumn id="3" name="Porcentaje" dataDxfId="33" dataCellStyle="Porcentaje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3" name="Tabla8" displayName="Tabla8" ref="A19:C29" totalsRowShown="0" headerRowDxfId="23" dataDxfId="22">
  <autoFilter ref="A19:C29"/>
  <tableColumns count="3">
    <tableColumn id="1" name="Causa (Nota 1)" dataDxfId="21"/>
    <tableColumn id="2" name="Número" dataDxfId="20" dataCellStyle="Millares"/>
    <tableColumn id="3" name="Porcentaje" dataDxfId="19" dataCellStyle="Porcentaj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4" name="Tabla10" displayName="Tabla10" ref="A10:C16" totalsRowShown="0">
  <autoFilter ref="A10:C16"/>
  <tableColumns count="3">
    <tableColumn id="1" name="Tipo de concesión"/>
    <tableColumn id="2" name="Número" dataDxfId="18" dataCellStyle="Millares"/>
    <tableColumn id="3" name="Porcentaje" dataDxfId="17" dataCellStyle="Porcentaj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5" sqref="A5"/>
    </sheetView>
  </sheetViews>
  <sheetFormatPr baseColWidth="10" defaultRowHeight="15" x14ac:dyDescent="0.25"/>
  <cols>
    <col min="1" max="1" width="92.85546875" style="15" customWidth="1"/>
    <col min="2" max="16384" width="11.42578125" style="15"/>
  </cols>
  <sheetData>
    <row r="1" spans="1:1" ht="81" customHeight="1" x14ac:dyDescent="0.25"/>
    <row r="3" spans="1:1" ht="49.5" customHeight="1" x14ac:dyDescent="0.4">
      <c r="A3" s="50" t="s">
        <v>176</v>
      </c>
    </row>
    <row r="5" spans="1:1" x14ac:dyDescent="0.25">
      <c r="A5" s="16" t="s">
        <v>167</v>
      </c>
    </row>
    <row r="6" spans="1:1" x14ac:dyDescent="0.25">
      <c r="A6" s="16" t="s">
        <v>168</v>
      </c>
    </row>
    <row r="7" spans="1:1" x14ac:dyDescent="0.25">
      <c r="A7" s="16" t="s">
        <v>69</v>
      </c>
    </row>
    <row r="8" spans="1:1" x14ac:dyDescent="0.25">
      <c r="A8" s="16" t="s">
        <v>70</v>
      </c>
    </row>
    <row r="9" spans="1:1" x14ac:dyDescent="0.25">
      <c r="A9" s="16" t="s">
        <v>71</v>
      </c>
    </row>
    <row r="10" spans="1:1" x14ac:dyDescent="0.25">
      <c r="A10" s="16" t="s">
        <v>140</v>
      </c>
    </row>
    <row r="11" spans="1:1" x14ac:dyDescent="0.25">
      <c r="A11" s="16" t="s">
        <v>72</v>
      </c>
    </row>
    <row r="12" spans="1:1" x14ac:dyDescent="0.25">
      <c r="A12" s="16" t="s">
        <v>141</v>
      </c>
    </row>
    <row r="13" spans="1:1" x14ac:dyDescent="0.25">
      <c r="A13" s="16" t="s">
        <v>143</v>
      </c>
    </row>
    <row r="14" spans="1:1" x14ac:dyDescent="0.25">
      <c r="A14" s="16" t="s">
        <v>142</v>
      </c>
    </row>
    <row r="15" spans="1:1" x14ac:dyDescent="0.25">
      <c r="A15" s="16" t="s">
        <v>73</v>
      </c>
    </row>
    <row r="16" spans="1:1" x14ac:dyDescent="0.25">
      <c r="A16" s="16" t="s">
        <v>74</v>
      </c>
    </row>
    <row r="17" spans="1:1" x14ac:dyDescent="0.25">
      <c r="A17" s="16" t="s">
        <v>122</v>
      </c>
    </row>
    <row r="18" spans="1:1" x14ac:dyDescent="0.25">
      <c r="A18" s="16" t="s">
        <v>144</v>
      </c>
    </row>
  </sheetData>
  <hyperlinks>
    <hyperlink ref="A7" location="'Cuánto nos preguntan'!A1" display="¿Cuánto nos preguntan?"/>
    <hyperlink ref="A8" location="'Cómo nos preguntan'!A1" display="¿Cómo nos preguntan?"/>
    <hyperlink ref="A10" location="'Quien nos pregunta'!A1" display="¿Quién nos pregunta?"/>
    <hyperlink ref="A11" location="'Cómo resolvemos'!A1" display="¿Cómo resolvemos?"/>
    <hyperlink ref="A15" location="'A quién preguntan'!A1" display="¿A quién preguntan?"/>
    <hyperlink ref="A16" location="'Cuánto se reclama'!A1" display="¿Cuánto se reclama?"/>
    <hyperlink ref="A17" location="'Sobre qué categoría RISP'!A1" display="¿Sobre qué categoría RISP se pregunta?"/>
    <hyperlink ref="A18" location="'Materia publicidad activa'!A1" display="¿Sobre quémateria de publicidad activa se pregunta?"/>
    <hyperlink ref="A12" location="'Por qué se inadmiten'!A1" display="¿Por qué se inadminten solicitudes?"/>
    <hyperlink ref="A13" location="'Como concedemos'!A1" display="¿Cómo concedemos el acceso?"/>
    <hyperlink ref="A14" location="'Por qué se deniega'!A1" display="¿Por qué, en ocasiones, se deniega el acceso?"/>
    <hyperlink ref="A9" location="'Cómo tramitamos'!A1" display="¿Cómo tramitamos?"/>
    <hyperlink ref="A6" location="'Portal Visitas'!A1" display="Portal: Visitas"/>
    <hyperlink ref="A5" location="'Portal Páginas Vistas'!A1" display="Portal: Páginas vistas"/>
    <hyperlink ref="A5:A6" location="'Portal Páginas Vistas'!A1" display="Portal: Páginas vistas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selection activeCell="A3" sqref="A3:C11"/>
    </sheetView>
  </sheetViews>
  <sheetFormatPr baseColWidth="10" defaultRowHeight="15" x14ac:dyDescent="0.25"/>
  <cols>
    <col min="1" max="1" width="53.7109375" customWidth="1"/>
    <col min="2" max="2" width="18" bestFit="1" customWidth="1"/>
    <col min="3" max="3" width="19.7109375" bestFit="1" customWidth="1"/>
    <col min="4" max="4" width="16.5703125" bestFit="1" customWidth="1"/>
    <col min="5" max="5" width="4" customWidth="1"/>
  </cols>
  <sheetData>
    <row r="1" spans="1:4" s="13" customFormat="1" ht="24" thickBot="1" x14ac:dyDescent="0.4">
      <c r="A1" s="146" t="s">
        <v>74</v>
      </c>
      <c r="B1" s="146"/>
      <c r="C1" s="146"/>
      <c r="D1" s="146"/>
    </row>
    <row r="3" spans="1:4" x14ac:dyDescent="0.25">
      <c r="A3" s="13" t="s">
        <v>180</v>
      </c>
      <c r="B3" s="102" t="s">
        <v>110</v>
      </c>
      <c r="C3" s="71" t="s">
        <v>111</v>
      </c>
    </row>
    <row r="4" spans="1:4" x14ac:dyDescent="0.25">
      <c r="A4" s="13" t="s">
        <v>123</v>
      </c>
      <c r="B4" s="12">
        <v>12727</v>
      </c>
      <c r="C4" s="14">
        <v>0.91653463920495459</v>
      </c>
    </row>
    <row r="5" spans="1:4" x14ac:dyDescent="0.25">
      <c r="A5" s="13" t="s">
        <v>124</v>
      </c>
      <c r="B5" s="12">
        <v>36</v>
      </c>
      <c r="C5" s="14">
        <v>2.5925392481636182E-3</v>
      </c>
    </row>
    <row r="6" spans="1:4" x14ac:dyDescent="0.25">
      <c r="A6" s="13" t="s">
        <v>125</v>
      </c>
      <c r="B6" s="12">
        <v>107</v>
      </c>
      <c r="C6" s="14">
        <v>7.7056027653751979E-3</v>
      </c>
    </row>
    <row r="7" spans="1:4" x14ac:dyDescent="0.25">
      <c r="A7" s="13" t="s">
        <v>126</v>
      </c>
      <c r="B7" s="12">
        <v>464</v>
      </c>
      <c r="C7" s="14">
        <v>3.3414950309664411E-2</v>
      </c>
    </row>
    <row r="8" spans="1:4" x14ac:dyDescent="0.25">
      <c r="A8" s="13" t="s">
        <v>127</v>
      </c>
      <c r="B8" s="12">
        <v>378</v>
      </c>
      <c r="C8" s="14">
        <v>2.7221662105717991E-2</v>
      </c>
    </row>
    <row r="9" spans="1:4" x14ac:dyDescent="0.25">
      <c r="A9" s="13" t="s">
        <v>128</v>
      </c>
      <c r="B9" s="12">
        <v>154</v>
      </c>
      <c r="C9" s="14">
        <v>1.1090306783811033E-2</v>
      </c>
    </row>
    <row r="10" spans="1:4" x14ac:dyDescent="0.25">
      <c r="A10" s="13" t="s">
        <v>129</v>
      </c>
      <c r="B10" s="12">
        <v>20</v>
      </c>
      <c r="C10" s="14">
        <v>1.440299582313121E-3</v>
      </c>
    </row>
    <row r="11" spans="1:4" x14ac:dyDescent="0.25">
      <c r="A11" s="208" t="s">
        <v>130</v>
      </c>
      <c r="B11" s="209">
        <f>+B5+B6+B7+B9+B8+B10</f>
        <v>1159</v>
      </c>
      <c r="C11" s="210">
        <f>+C5+C6+C7+C8+C9+C10</f>
        <v>8.3465360795045379E-2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2" sqref="A2:D28"/>
    </sheetView>
  </sheetViews>
  <sheetFormatPr baseColWidth="10" defaultRowHeight="15" x14ac:dyDescent="0.25"/>
  <cols>
    <col min="1" max="1" width="58.42578125" customWidth="1"/>
    <col min="2" max="2" width="12.7109375" customWidth="1"/>
    <col min="3" max="3" width="0" hidden="1" customWidth="1"/>
  </cols>
  <sheetData>
    <row r="1" spans="1:4" s="13" customFormat="1" ht="23.25" x14ac:dyDescent="0.35">
      <c r="A1" s="143" t="s">
        <v>121</v>
      </c>
      <c r="B1" s="143"/>
    </row>
    <row r="2" spans="1:4" x14ac:dyDescent="0.25">
      <c r="A2" s="85" t="s">
        <v>172</v>
      </c>
      <c r="B2" s="85" t="s">
        <v>86</v>
      </c>
      <c r="C2" s="13" t="s">
        <v>173</v>
      </c>
      <c r="D2" s="13" t="s">
        <v>17</v>
      </c>
    </row>
    <row r="3" spans="1:4" x14ac:dyDescent="0.25">
      <c r="A3" s="26" t="s">
        <v>47</v>
      </c>
      <c r="B3" s="90">
        <v>463</v>
      </c>
      <c r="C3" s="27">
        <v>3.3623819898329702E-2</v>
      </c>
      <c r="D3" s="211">
        <v>3.3623819898329702E-2</v>
      </c>
    </row>
    <row r="4" spans="1:4" x14ac:dyDescent="0.25">
      <c r="A4" s="28" t="s">
        <v>48</v>
      </c>
      <c r="B4" s="91">
        <v>66</v>
      </c>
      <c r="C4" s="29">
        <v>4.7930283224400872E-3</v>
      </c>
      <c r="D4" s="212">
        <v>4.7930283224400872E-3</v>
      </c>
    </row>
    <row r="5" spans="1:4" x14ac:dyDescent="0.25">
      <c r="A5" s="30" t="s">
        <v>49</v>
      </c>
      <c r="B5" s="90">
        <v>186</v>
      </c>
      <c r="C5" s="31">
        <v>1.3507625272331155E-2</v>
      </c>
      <c r="D5" s="211">
        <v>1.3507625272331155E-2</v>
      </c>
    </row>
    <row r="6" spans="1:4" x14ac:dyDescent="0.25">
      <c r="A6" s="28" t="s">
        <v>50</v>
      </c>
      <c r="B6" s="91">
        <v>169</v>
      </c>
      <c r="C6" s="29">
        <v>1.2273057371096586E-2</v>
      </c>
      <c r="D6" s="212">
        <v>1.2273057371096586E-2</v>
      </c>
    </row>
    <row r="7" spans="1:4" x14ac:dyDescent="0.25">
      <c r="A7" s="30" t="s">
        <v>51</v>
      </c>
      <c r="B7" s="90">
        <v>79</v>
      </c>
      <c r="C7" s="31">
        <v>5.7371096586782862E-3</v>
      </c>
      <c r="D7" s="211">
        <v>5.7371096586782862E-3</v>
      </c>
    </row>
    <row r="8" spans="1:4" x14ac:dyDescent="0.25">
      <c r="A8" s="28" t="s">
        <v>52</v>
      </c>
      <c r="B8" s="91">
        <v>262</v>
      </c>
      <c r="C8" s="29">
        <v>1.9026870007262164E-2</v>
      </c>
      <c r="D8" s="212">
        <v>1.9026870007262164E-2</v>
      </c>
    </row>
    <row r="9" spans="1:4" x14ac:dyDescent="0.25">
      <c r="A9" s="32" t="s">
        <v>53</v>
      </c>
      <c r="B9" s="90">
        <v>484</v>
      </c>
      <c r="C9" s="33">
        <v>3.5148874364560642E-2</v>
      </c>
      <c r="D9" s="211">
        <v>3.5148874364560642E-2</v>
      </c>
    </row>
    <row r="10" spans="1:4" x14ac:dyDescent="0.25">
      <c r="A10" s="28" t="s">
        <v>54</v>
      </c>
      <c r="B10" s="92">
        <v>273</v>
      </c>
      <c r="C10" s="34">
        <v>1.982570806100218E-2</v>
      </c>
      <c r="D10" s="213">
        <v>1.982570806100218E-2</v>
      </c>
    </row>
    <row r="11" spans="1:4" x14ac:dyDescent="0.25">
      <c r="A11" s="32" t="s">
        <v>55</v>
      </c>
      <c r="B11" s="93">
        <v>163</v>
      </c>
      <c r="C11" s="35">
        <v>1.1837327523602033E-2</v>
      </c>
      <c r="D11" s="214">
        <v>1.1837327523602033E-2</v>
      </c>
    </row>
    <row r="12" spans="1:4" x14ac:dyDescent="0.25">
      <c r="A12" s="28" t="s">
        <v>56</v>
      </c>
      <c r="B12" s="94">
        <v>1299</v>
      </c>
      <c r="C12" s="36">
        <v>9.4335511982570799E-2</v>
      </c>
      <c r="D12" s="215">
        <v>9.4335511982570799E-2</v>
      </c>
    </row>
    <row r="13" spans="1:4" x14ac:dyDescent="0.25">
      <c r="A13" s="32" t="s">
        <v>57</v>
      </c>
      <c r="B13" s="93">
        <v>93</v>
      </c>
      <c r="C13" s="27">
        <v>6.7538126361655773E-3</v>
      </c>
      <c r="D13" s="214">
        <v>6.7538126361655773E-3</v>
      </c>
    </row>
    <row r="14" spans="1:4" x14ac:dyDescent="0.25">
      <c r="A14" s="28" t="s">
        <v>58</v>
      </c>
      <c r="B14" s="94">
        <v>745</v>
      </c>
      <c r="C14" s="29">
        <v>5.4103122730573709E-2</v>
      </c>
      <c r="D14" s="215">
        <v>5.4103122730573709E-2</v>
      </c>
    </row>
    <row r="15" spans="1:4" x14ac:dyDescent="0.25">
      <c r="A15" s="26" t="s">
        <v>59</v>
      </c>
      <c r="B15" s="95">
        <v>401</v>
      </c>
      <c r="C15" s="27">
        <v>2.9121278140885984E-2</v>
      </c>
      <c r="D15" s="216">
        <v>2.9121278140885984E-2</v>
      </c>
    </row>
    <row r="16" spans="1:4" x14ac:dyDescent="0.25">
      <c r="A16" s="28" t="s">
        <v>60</v>
      </c>
      <c r="B16" s="96">
        <v>105</v>
      </c>
      <c r="C16" s="29">
        <v>7.6252723311546842E-3</v>
      </c>
      <c r="D16" s="217">
        <v>7.6252723311546842E-3</v>
      </c>
    </row>
    <row r="17" spans="1:4" x14ac:dyDescent="0.25">
      <c r="A17" s="32" t="s">
        <v>61</v>
      </c>
      <c r="B17" s="97">
        <v>428</v>
      </c>
      <c r="C17" s="27">
        <v>3.1082062454611474E-2</v>
      </c>
      <c r="D17" s="218">
        <v>3.1082062454611474E-2</v>
      </c>
    </row>
    <row r="18" spans="1:4" x14ac:dyDescent="0.25">
      <c r="A18" s="28" t="s">
        <v>62</v>
      </c>
      <c r="B18" s="94">
        <v>4277</v>
      </c>
      <c r="C18" s="29">
        <v>0.31060275962236744</v>
      </c>
      <c r="D18" s="215">
        <v>0.31060275962236744</v>
      </c>
    </row>
    <row r="19" spans="1:4" x14ac:dyDescent="0.25">
      <c r="A19" s="37" t="s">
        <v>63</v>
      </c>
      <c r="B19" s="97">
        <v>1688</v>
      </c>
      <c r="C19" s="27">
        <v>0.12258533042846768</v>
      </c>
      <c r="D19" s="218">
        <v>0.12258533042846768</v>
      </c>
    </row>
    <row r="20" spans="1:4" x14ac:dyDescent="0.25">
      <c r="A20" s="38" t="s">
        <v>64</v>
      </c>
      <c r="B20" s="98">
        <v>599</v>
      </c>
      <c r="C20" s="39">
        <v>4.3500363108206243E-2</v>
      </c>
      <c r="D20" s="219">
        <v>4.3500363108206243E-2</v>
      </c>
    </row>
    <row r="21" spans="1:4" x14ac:dyDescent="0.25">
      <c r="A21" s="26" t="s">
        <v>65</v>
      </c>
      <c r="B21" s="99">
        <v>1613</v>
      </c>
      <c r="C21" s="40">
        <v>0.11713870733478576</v>
      </c>
      <c r="D21" s="220">
        <v>0.11713870733478576</v>
      </c>
    </row>
    <row r="22" spans="1:4" x14ac:dyDescent="0.25">
      <c r="A22" s="41" t="s">
        <v>66</v>
      </c>
      <c r="B22" s="100">
        <v>37</v>
      </c>
      <c r="C22" s="39">
        <v>2.6870007262164127E-3</v>
      </c>
      <c r="D22" s="221">
        <v>2.6870007262164127E-3</v>
      </c>
    </row>
    <row r="23" spans="1:4" x14ac:dyDescent="0.25">
      <c r="A23" s="42" t="s">
        <v>67</v>
      </c>
      <c r="B23" s="95">
        <v>303</v>
      </c>
      <c r="C23" s="43">
        <v>2.2004357298474945E-2</v>
      </c>
      <c r="D23" s="216">
        <v>2.2004357298474945E-2</v>
      </c>
    </row>
    <row r="24" spans="1:4" x14ac:dyDescent="0.25">
      <c r="A24" s="41" t="s">
        <v>68</v>
      </c>
      <c r="B24" s="94">
        <v>37</v>
      </c>
      <c r="C24" s="44">
        <v>2.6870007262164127E-3</v>
      </c>
      <c r="D24" s="215">
        <v>2.6870007262164127E-3</v>
      </c>
    </row>
    <row r="25" spans="1:4" x14ac:dyDescent="0.25">
      <c r="A25" s="45" t="s">
        <v>4</v>
      </c>
      <c r="B25" s="101">
        <v>13770</v>
      </c>
      <c r="C25" s="46">
        <v>1</v>
      </c>
      <c r="D25" s="222">
        <v>1</v>
      </c>
    </row>
    <row r="26" spans="1:4" x14ac:dyDescent="0.25">
      <c r="A26" s="182"/>
      <c r="B26" s="223"/>
      <c r="C26" s="183"/>
      <c r="D26" s="89"/>
    </row>
    <row r="27" spans="1:4" x14ac:dyDescent="0.25">
      <c r="A27" s="182" t="s">
        <v>181</v>
      </c>
      <c r="B27" s="223">
        <v>15814</v>
      </c>
      <c r="C27" s="183">
        <v>1</v>
      </c>
      <c r="D27" s="89"/>
    </row>
    <row r="28" spans="1:4" x14ac:dyDescent="0.25">
      <c r="A28" s="182" t="s">
        <v>182</v>
      </c>
      <c r="B28" s="223">
        <v>13770</v>
      </c>
      <c r="C28" s="183">
        <v>0.87074743897812068</v>
      </c>
      <c r="D28" s="89"/>
    </row>
  </sheetData>
  <mergeCells count="1">
    <mergeCell ref="A1:B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A2" sqref="A2:C32"/>
    </sheetView>
  </sheetViews>
  <sheetFormatPr baseColWidth="10" defaultRowHeight="15" x14ac:dyDescent="0.25"/>
  <cols>
    <col min="1" max="1" width="96.5703125" bestFit="1" customWidth="1"/>
    <col min="2" max="2" width="12.7109375" customWidth="1"/>
  </cols>
  <sheetData>
    <row r="1" spans="1:3" s="13" customFormat="1" ht="23.25" x14ac:dyDescent="0.35">
      <c r="A1" s="143" t="s">
        <v>174</v>
      </c>
      <c r="B1" s="143"/>
    </row>
    <row r="2" spans="1:3" x14ac:dyDescent="0.25">
      <c r="A2" s="106" t="s">
        <v>175</v>
      </c>
      <c r="B2" s="142" t="s">
        <v>86</v>
      </c>
      <c r="C2" s="107" t="s">
        <v>17</v>
      </c>
    </row>
    <row r="3" spans="1:3" x14ac:dyDescent="0.25">
      <c r="A3" s="17" t="s">
        <v>25</v>
      </c>
      <c r="B3" s="103">
        <v>589</v>
      </c>
      <c r="C3" s="88">
        <v>4.2774146695715325E-2</v>
      </c>
    </row>
    <row r="4" spans="1:3" x14ac:dyDescent="0.25">
      <c r="A4" s="18" t="s">
        <v>78</v>
      </c>
      <c r="B4" s="104">
        <v>161</v>
      </c>
      <c r="C4" s="86">
        <v>1.1692084241103849E-2</v>
      </c>
    </row>
    <row r="5" spans="1:3" x14ac:dyDescent="0.25">
      <c r="A5" s="17" t="s">
        <v>26</v>
      </c>
      <c r="B5" s="103">
        <v>113</v>
      </c>
      <c r="C5" s="88">
        <v>8.2062454611474215E-3</v>
      </c>
    </row>
    <row r="6" spans="1:3" x14ac:dyDescent="0.25">
      <c r="A6" s="18" t="s">
        <v>79</v>
      </c>
      <c r="B6" s="104">
        <v>138</v>
      </c>
      <c r="C6" s="86">
        <v>1.0021786492374727E-2</v>
      </c>
    </row>
    <row r="7" spans="1:3" x14ac:dyDescent="0.25">
      <c r="A7" s="17" t="s">
        <v>80</v>
      </c>
      <c r="B7" s="103">
        <v>159</v>
      </c>
      <c r="C7" s="88">
        <v>1.1546840958605665E-2</v>
      </c>
    </row>
    <row r="8" spans="1:3" x14ac:dyDescent="0.25">
      <c r="A8" s="18" t="s">
        <v>27</v>
      </c>
      <c r="B8" s="104">
        <v>285</v>
      </c>
      <c r="C8" s="86">
        <v>2.0697167755991286E-2</v>
      </c>
    </row>
    <row r="9" spans="1:3" x14ac:dyDescent="0.25">
      <c r="A9" s="17" t="s">
        <v>81</v>
      </c>
      <c r="B9" s="103">
        <v>1340</v>
      </c>
      <c r="C9" s="88">
        <v>9.731299927378359E-2</v>
      </c>
    </row>
    <row r="10" spans="1:3" x14ac:dyDescent="0.25">
      <c r="A10" s="18" t="s">
        <v>28</v>
      </c>
      <c r="B10" s="104">
        <v>253</v>
      </c>
      <c r="C10" s="86">
        <v>1.8373275236020333E-2</v>
      </c>
    </row>
    <row r="11" spans="1:3" x14ac:dyDescent="0.25">
      <c r="A11" s="17" t="s">
        <v>29</v>
      </c>
      <c r="B11" s="103">
        <v>475</v>
      </c>
      <c r="C11" s="88">
        <v>3.4495279593318807E-2</v>
      </c>
    </row>
    <row r="12" spans="1:3" x14ac:dyDescent="0.25">
      <c r="A12" s="18" t="s">
        <v>30</v>
      </c>
      <c r="B12" s="104">
        <v>611</v>
      </c>
      <c r="C12" s="86">
        <v>4.4371822803195349E-2</v>
      </c>
    </row>
    <row r="13" spans="1:3" x14ac:dyDescent="0.25">
      <c r="A13" s="17" t="s">
        <v>31</v>
      </c>
      <c r="B13" s="103">
        <v>878</v>
      </c>
      <c r="C13" s="88">
        <v>6.3761801016702979E-2</v>
      </c>
    </row>
    <row r="14" spans="1:3" x14ac:dyDescent="0.25">
      <c r="A14" s="19" t="s">
        <v>32</v>
      </c>
      <c r="B14" s="104">
        <v>23</v>
      </c>
      <c r="C14" s="86">
        <v>1.6702977487291213E-3</v>
      </c>
    </row>
    <row r="15" spans="1:3" x14ac:dyDescent="0.25">
      <c r="A15" s="17" t="s">
        <v>33</v>
      </c>
      <c r="B15" s="103">
        <v>125</v>
      </c>
      <c r="C15" s="88">
        <v>9.0777051561365292E-3</v>
      </c>
    </row>
    <row r="16" spans="1:3" x14ac:dyDescent="0.25">
      <c r="A16" s="19" t="s">
        <v>34</v>
      </c>
      <c r="B16" s="104">
        <v>40</v>
      </c>
      <c r="C16" s="86">
        <v>2.9048656499636892E-3</v>
      </c>
    </row>
    <row r="17" spans="1:3" x14ac:dyDescent="0.25">
      <c r="A17" s="17" t="s">
        <v>35</v>
      </c>
      <c r="B17" s="103">
        <v>382</v>
      </c>
      <c r="C17" s="88">
        <v>2.7741466957153231E-2</v>
      </c>
    </row>
    <row r="18" spans="1:3" x14ac:dyDescent="0.25">
      <c r="A18" s="19" t="s">
        <v>36</v>
      </c>
      <c r="B18" s="104">
        <v>365</v>
      </c>
      <c r="C18" s="86">
        <v>2.6506899055918662E-2</v>
      </c>
    </row>
    <row r="19" spans="1:3" x14ac:dyDescent="0.25">
      <c r="A19" s="17" t="s">
        <v>37</v>
      </c>
      <c r="B19" s="103">
        <v>734</v>
      </c>
      <c r="C19" s="88">
        <v>5.3304284676833694E-2</v>
      </c>
    </row>
    <row r="20" spans="1:3" x14ac:dyDescent="0.25">
      <c r="A20" s="19" t="s">
        <v>38</v>
      </c>
      <c r="B20" s="104">
        <v>28</v>
      </c>
      <c r="C20" s="86">
        <v>2.0334059549745823E-3</v>
      </c>
    </row>
    <row r="21" spans="1:3" x14ac:dyDescent="0.25">
      <c r="A21" s="17" t="s">
        <v>39</v>
      </c>
      <c r="B21" s="103">
        <v>329</v>
      </c>
      <c r="C21" s="88">
        <v>2.3892519970951345E-2</v>
      </c>
    </row>
    <row r="22" spans="1:3" x14ac:dyDescent="0.25">
      <c r="A22" s="19" t="s">
        <v>40</v>
      </c>
      <c r="B22" s="104">
        <v>148</v>
      </c>
      <c r="C22" s="86">
        <v>1.0748002904865651E-2</v>
      </c>
    </row>
    <row r="23" spans="1:3" x14ac:dyDescent="0.25">
      <c r="A23" s="17" t="s">
        <v>41</v>
      </c>
      <c r="B23" s="103">
        <v>370</v>
      </c>
      <c r="C23" s="88">
        <v>2.6870007262164125E-2</v>
      </c>
    </row>
    <row r="24" spans="1:3" x14ac:dyDescent="0.25">
      <c r="A24" s="19" t="s">
        <v>42</v>
      </c>
      <c r="B24" s="104">
        <v>510</v>
      </c>
      <c r="C24" s="86">
        <v>3.7037037037037035E-2</v>
      </c>
    </row>
    <row r="25" spans="1:3" x14ac:dyDescent="0.25">
      <c r="A25" s="20" t="s">
        <v>43</v>
      </c>
      <c r="B25" s="103">
        <v>56</v>
      </c>
      <c r="C25" s="88">
        <v>4.0668119099491647E-3</v>
      </c>
    </row>
    <row r="26" spans="1:3" x14ac:dyDescent="0.25">
      <c r="A26" s="19" t="s">
        <v>44</v>
      </c>
      <c r="B26" s="104">
        <v>936</v>
      </c>
      <c r="C26" s="86">
        <v>6.7973856209150321E-2</v>
      </c>
    </row>
    <row r="27" spans="1:3" x14ac:dyDescent="0.25">
      <c r="A27" s="20" t="s">
        <v>45</v>
      </c>
      <c r="B27" s="103">
        <v>144</v>
      </c>
      <c r="C27" s="86">
        <v>1.045751633986928E-2</v>
      </c>
    </row>
    <row r="28" spans="1:3" x14ac:dyDescent="0.25">
      <c r="A28" s="21" t="s">
        <v>46</v>
      </c>
      <c r="B28" s="104">
        <v>4578</v>
      </c>
      <c r="C28" s="86">
        <v>0.33246187363834423</v>
      </c>
    </row>
    <row r="29" spans="1:3" x14ac:dyDescent="0.25">
      <c r="A29" s="56" t="s">
        <v>4</v>
      </c>
      <c r="B29" s="105">
        <v>13770</v>
      </c>
      <c r="C29" s="87">
        <v>0.99999999999999989</v>
      </c>
    </row>
    <row r="30" spans="1:3" x14ac:dyDescent="0.25">
      <c r="A30" s="224"/>
      <c r="B30" s="225"/>
      <c r="C30" s="87"/>
    </row>
    <row r="31" spans="1:3" x14ac:dyDescent="0.25">
      <c r="A31" s="224" t="s">
        <v>181</v>
      </c>
      <c r="B31" s="225">
        <v>15814</v>
      </c>
      <c r="C31" s="87"/>
    </row>
    <row r="32" spans="1:3" x14ac:dyDescent="0.25">
      <c r="A32" s="224" t="s">
        <v>182</v>
      </c>
      <c r="B32" s="225">
        <v>13770</v>
      </c>
      <c r="C32" s="87"/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22" workbookViewId="0">
      <selection activeCell="B48" sqref="B48"/>
    </sheetView>
  </sheetViews>
  <sheetFormatPr baseColWidth="10" defaultRowHeight="15" x14ac:dyDescent="0.25"/>
  <cols>
    <col min="2" max="2" width="14.28515625" customWidth="1"/>
  </cols>
  <sheetData>
    <row r="1" spans="1:2" ht="23.25" x14ac:dyDescent="0.35">
      <c r="A1" s="112" t="s">
        <v>164</v>
      </c>
      <c r="B1" s="112"/>
    </row>
    <row r="2" spans="1:2" x14ac:dyDescent="0.25">
      <c r="A2" s="13" t="s">
        <v>165</v>
      </c>
      <c r="B2" s="13" t="s">
        <v>166</v>
      </c>
    </row>
    <row r="3" spans="1:2" x14ac:dyDescent="0.25">
      <c r="A3" s="113">
        <v>41974</v>
      </c>
      <c r="B3" s="63">
        <v>1727001</v>
      </c>
    </row>
    <row r="4" spans="1:2" x14ac:dyDescent="0.25">
      <c r="A4" s="113">
        <v>42005</v>
      </c>
      <c r="B4" s="63">
        <v>196442</v>
      </c>
    </row>
    <row r="5" spans="1:2" x14ac:dyDescent="0.25">
      <c r="A5" s="113">
        <v>42036</v>
      </c>
      <c r="B5" s="63">
        <v>169949</v>
      </c>
    </row>
    <row r="6" spans="1:2" x14ac:dyDescent="0.25">
      <c r="A6" s="113">
        <v>42064</v>
      </c>
      <c r="B6" s="63">
        <v>764608</v>
      </c>
    </row>
    <row r="7" spans="1:2" x14ac:dyDescent="0.25">
      <c r="A7" s="113">
        <v>42095</v>
      </c>
      <c r="B7" s="63">
        <v>290084</v>
      </c>
    </row>
    <row r="8" spans="1:2" x14ac:dyDescent="0.25">
      <c r="A8" s="113">
        <v>42125</v>
      </c>
      <c r="B8" s="63">
        <v>162223</v>
      </c>
    </row>
    <row r="9" spans="1:2" x14ac:dyDescent="0.25">
      <c r="A9" s="113">
        <v>42156</v>
      </c>
      <c r="B9" s="63">
        <v>161414</v>
      </c>
    </row>
    <row r="10" spans="1:2" x14ac:dyDescent="0.25">
      <c r="A10" s="113">
        <v>42186</v>
      </c>
      <c r="B10" s="63">
        <v>150925</v>
      </c>
    </row>
    <row r="11" spans="1:2" x14ac:dyDescent="0.25">
      <c r="A11" s="113">
        <v>42217</v>
      </c>
      <c r="B11" s="63">
        <v>116117</v>
      </c>
    </row>
    <row r="12" spans="1:2" x14ac:dyDescent="0.25">
      <c r="A12" s="113">
        <v>42248</v>
      </c>
      <c r="B12" s="63">
        <v>166407</v>
      </c>
    </row>
    <row r="13" spans="1:2" x14ac:dyDescent="0.25">
      <c r="A13" s="113">
        <v>42278</v>
      </c>
      <c r="B13" s="63">
        <v>155822</v>
      </c>
    </row>
    <row r="14" spans="1:2" x14ac:dyDescent="0.25">
      <c r="A14" s="113">
        <v>42309</v>
      </c>
      <c r="B14" s="63">
        <v>190167</v>
      </c>
    </row>
    <row r="15" spans="1:2" x14ac:dyDescent="0.25">
      <c r="A15" s="113">
        <v>42339</v>
      </c>
      <c r="B15" s="63">
        <v>211798</v>
      </c>
    </row>
    <row r="16" spans="1:2" x14ac:dyDescent="0.25">
      <c r="A16" s="113">
        <v>42370</v>
      </c>
      <c r="B16" s="63">
        <v>150892</v>
      </c>
    </row>
    <row r="17" spans="1:2" x14ac:dyDescent="0.25">
      <c r="A17" s="113">
        <v>42401</v>
      </c>
      <c r="B17" s="63">
        <v>142928</v>
      </c>
    </row>
    <row r="18" spans="1:2" x14ac:dyDescent="0.25">
      <c r="A18" s="113">
        <v>42430</v>
      </c>
      <c r="B18" s="63">
        <v>123326</v>
      </c>
    </row>
    <row r="19" spans="1:2" x14ac:dyDescent="0.25">
      <c r="A19" s="113">
        <v>42461</v>
      </c>
      <c r="B19" s="63">
        <v>186928</v>
      </c>
    </row>
    <row r="20" spans="1:2" x14ac:dyDescent="0.25">
      <c r="A20" s="113">
        <v>42491</v>
      </c>
      <c r="B20" s="63">
        <v>165092</v>
      </c>
    </row>
    <row r="21" spans="1:2" x14ac:dyDescent="0.25">
      <c r="A21" s="113">
        <v>42522</v>
      </c>
      <c r="B21" s="63">
        <v>148580</v>
      </c>
    </row>
    <row r="22" spans="1:2" x14ac:dyDescent="0.25">
      <c r="A22" s="113">
        <v>42552</v>
      </c>
      <c r="B22" s="63">
        <v>139050</v>
      </c>
    </row>
    <row r="23" spans="1:2" x14ac:dyDescent="0.25">
      <c r="A23" s="113">
        <v>42583</v>
      </c>
      <c r="B23" s="63">
        <v>130638</v>
      </c>
    </row>
    <row r="24" spans="1:2" x14ac:dyDescent="0.25">
      <c r="A24" s="113">
        <v>42614</v>
      </c>
      <c r="B24" s="63">
        <v>186418</v>
      </c>
    </row>
    <row r="25" spans="1:2" x14ac:dyDescent="0.25">
      <c r="A25" s="113">
        <v>42644</v>
      </c>
      <c r="B25" s="63">
        <v>202308</v>
      </c>
    </row>
    <row r="26" spans="1:2" x14ac:dyDescent="0.25">
      <c r="A26" s="113">
        <v>42675</v>
      </c>
      <c r="B26" s="63">
        <v>227881</v>
      </c>
    </row>
    <row r="27" spans="1:2" x14ac:dyDescent="0.25">
      <c r="A27" s="113">
        <v>42705</v>
      </c>
      <c r="B27" s="63">
        <v>177617</v>
      </c>
    </row>
    <row r="28" spans="1:2" x14ac:dyDescent="0.25">
      <c r="A28" s="113">
        <v>42736</v>
      </c>
      <c r="B28" s="63">
        <v>227665</v>
      </c>
    </row>
    <row r="29" spans="1:2" x14ac:dyDescent="0.25">
      <c r="A29" s="113">
        <v>42767</v>
      </c>
      <c r="B29" s="63">
        <v>239241</v>
      </c>
    </row>
    <row r="30" spans="1:2" x14ac:dyDescent="0.25">
      <c r="A30" s="113">
        <v>42795</v>
      </c>
      <c r="B30" s="63">
        <v>250351</v>
      </c>
    </row>
    <row r="31" spans="1:2" x14ac:dyDescent="0.25">
      <c r="A31" s="113">
        <v>42826</v>
      </c>
      <c r="B31" s="63">
        <v>195812</v>
      </c>
    </row>
    <row r="32" spans="1:2" x14ac:dyDescent="0.25">
      <c r="A32" s="113">
        <v>42856</v>
      </c>
      <c r="B32" s="63">
        <v>233553</v>
      </c>
    </row>
    <row r="33" spans="1:2" x14ac:dyDescent="0.25">
      <c r="A33" s="113">
        <v>42887</v>
      </c>
      <c r="B33" s="63">
        <v>209837</v>
      </c>
    </row>
    <row r="34" spans="1:2" x14ac:dyDescent="0.25">
      <c r="A34" s="113">
        <v>42917</v>
      </c>
      <c r="B34" s="63">
        <v>183651</v>
      </c>
    </row>
    <row r="35" spans="1:2" x14ac:dyDescent="0.25">
      <c r="A35" s="113">
        <v>42948</v>
      </c>
      <c r="B35" s="63">
        <v>140470</v>
      </c>
    </row>
    <row r="36" spans="1:2" x14ac:dyDescent="0.25">
      <c r="A36" s="113">
        <v>42979</v>
      </c>
      <c r="B36" s="63">
        <v>199171</v>
      </c>
    </row>
    <row r="37" spans="1:2" x14ac:dyDescent="0.25">
      <c r="A37" s="113">
        <v>43009</v>
      </c>
      <c r="B37" s="63">
        <v>244172</v>
      </c>
    </row>
    <row r="38" spans="1:2" x14ac:dyDescent="0.25">
      <c r="A38" s="113">
        <v>43040</v>
      </c>
      <c r="B38" s="63">
        <v>209214</v>
      </c>
    </row>
    <row r="39" spans="1:2" x14ac:dyDescent="0.25">
      <c r="A39" s="113">
        <v>43070</v>
      </c>
      <c r="B39" s="63">
        <v>187054</v>
      </c>
    </row>
    <row r="40" spans="1:2" x14ac:dyDescent="0.25">
      <c r="A40" s="113">
        <v>43101</v>
      </c>
      <c r="B40" s="63">
        <v>265142</v>
      </c>
    </row>
    <row r="41" spans="1:2" x14ac:dyDescent="0.25">
      <c r="A41" s="113">
        <v>43132</v>
      </c>
      <c r="B41" s="63">
        <v>313158</v>
      </c>
    </row>
    <row r="42" spans="1:2" x14ac:dyDescent="0.25">
      <c r="A42" s="113">
        <v>43160</v>
      </c>
      <c r="B42" s="63">
        <v>302333</v>
      </c>
    </row>
    <row r="43" spans="1:2" x14ac:dyDescent="0.25">
      <c r="A43" s="113">
        <v>43191</v>
      </c>
      <c r="B43" s="63">
        <v>353846</v>
      </c>
    </row>
    <row r="44" spans="1:2" x14ac:dyDescent="0.25">
      <c r="A44" s="113">
        <v>43221</v>
      </c>
      <c r="B44" s="63">
        <v>357516</v>
      </c>
    </row>
    <row r="45" spans="1:2" x14ac:dyDescent="0.25">
      <c r="A45" s="113">
        <v>43252</v>
      </c>
      <c r="B45" s="114">
        <v>372611.4</v>
      </c>
    </row>
    <row r="46" spans="1:2" x14ac:dyDescent="0.25">
      <c r="A46" s="113">
        <v>43282</v>
      </c>
      <c r="B46" s="63">
        <v>261856</v>
      </c>
    </row>
    <row r="47" spans="1:2" x14ac:dyDescent="0.25">
      <c r="A47" s="113">
        <v>43313</v>
      </c>
      <c r="B47" s="115">
        <v>231426</v>
      </c>
    </row>
    <row r="48" spans="1:2" x14ac:dyDescent="0.25">
      <c r="A48" s="113">
        <v>43344</v>
      </c>
      <c r="B48" s="115">
        <v>302060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J10" sqref="J10"/>
    </sheetView>
  </sheetViews>
  <sheetFormatPr baseColWidth="10" defaultRowHeight="15" x14ac:dyDescent="0.25"/>
  <sheetData>
    <row r="1" spans="1:14" ht="23.25" x14ac:dyDescent="0.35">
      <c r="A1" s="143" t="s">
        <v>145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3" t="s">
        <v>146</v>
      </c>
      <c r="B3" s="13" t="s">
        <v>147</v>
      </c>
      <c r="C3" s="13" t="s">
        <v>148</v>
      </c>
      <c r="D3" s="13" t="s">
        <v>149</v>
      </c>
      <c r="E3" s="13" t="s">
        <v>150</v>
      </c>
      <c r="F3" s="13" t="s">
        <v>151</v>
      </c>
      <c r="G3" s="13" t="s">
        <v>152</v>
      </c>
      <c r="H3" s="13" t="s">
        <v>153</v>
      </c>
      <c r="I3" s="13" t="s">
        <v>154</v>
      </c>
      <c r="J3" s="13" t="s">
        <v>155</v>
      </c>
      <c r="K3" s="13" t="s">
        <v>156</v>
      </c>
      <c r="L3" s="13" t="s">
        <v>157</v>
      </c>
      <c r="M3" s="13" t="s">
        <v>158</v>
      </c>
      <c r="N3" s="13" t="s">
        <v>4</v>
      </c>
    </row>
    <row r="4" spans="1:14" x14ac:dyDescent="0.25">
      <c r="A4" s="13" t="s">
        <v>159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>
        <v>229508</v>
      </c>
      <c r="N4" s="63">
        <v>229508</v>
      </c>
    </row>
    <row r="5" spans="1:14" x14ac:dyDescent="0.25">
      <c r="A5" s="13" t="s">
        <v>160</v>
      </c>
      <c r="B5" s="63">
        <v>44346</v>
      </c>
      <c r="C5" s="63">
        <v>43938</v>
      </c>
      <c r="D5" s="63">
        <v>77426</v>
      </c>
      <c r="E5" s="63">
        <v>44894</v>
      </c>
      <c r="F5" s="63">
        <v>47682</v>
      </c>
      <c r="G5" s="63">
        <v>21982</v>
      </c>
      <c r="H5" s="63">
        <v>35999</v>
      </c>
      <c r="I5" s="63">
        <v>26717</v>
      </c>
      <c r="J5" s="63">
        <v>39797</v>
      </c>
      <c r="K5" s="63">
        <v>44895</v>
      </c>
      <c r="L5" s="63">
        <v>47449</v>
      </c>
      <c r="M5" s="63">
        <v>45316</v>
      </c>
      <c r="N5" s="63">
        <v>520441</v>
      </c>
    </row>
    <row r="6" spans="1:14" x14ac:dyDescent="0.25">
      <c r="A6" s="13" t="s">
        <v>161</v>
      </c>
      <c r="B6" s="63">
        <v>39121</v>
      </c>
      <c r="C6" s="63">
        <v>38883</v>
      </c>
      <c r="D6" s="63">
        <v>36936</v>
      </c>
      <c r="E6" s="63">
        <v>53812</v>
      </c>
      <c r="F6" s="63">
        <v>47128</v>
      </c>
      <c r="G6" s="63">
        <v>45166</v>
      </c>
      <c r="H6" s="63">
        <v>44569</v>
      </c>
      <c r="I6" s="63">
        <v>39913</v>
      </c>
      <c r="J6" s="63">
        <v>64623</v>
      </c>
      <c r="K6" s="63">
        <v>73309</v>
      </c>
      <c r="L6" s="63">
        <v>60160</v>
      </c>
      <c r="M6" s="63">
        <v>51436</v>
      </c>
      <c r="N6" s="63">
        <v>595056</v>
      </c>
    </row>
    <row r="7" spans="1:14" x14ac:dyDescent="0.25">
      <c r="A7" s="13" t="s">
        <v>162</v>
      </c>
      <c r="B7" s="63">
        <v>68525</v>
      </c>
      <c r="C7" s="63">
        <v>71611</v>
      </c>
      <c r="D7" s="63">
        <v>85417</v>
      </c>
      <c r="E7" s="63">
        <v>67728</v>
      </c>
      <c r="F7" s="63">
        <v>81025</v>
      </c>
      <c r="G7" s="63">
        <v>74467</v>
      </c>
      <c r="H7" s="63">
        <v>67271</v>
      </c>
      <c r="I7" s="63">
        <v>51754</v>
      </c>
      <c r="J7" s="63">
        <v>77772</v>
      </c>
      <c r="K7" s="63">
        <v>95513</v>
      </c>
      <c r="L7" s="63">
        <v>71741</v>
      </c>
      <c r="M7" s="63">
        <v>67860</v>
      </c>
      <c r="N7" s="63">
        <v>880684</v>
      </c>
    </row>
    <row r="8" spans="1:14" x14ac:dyDescent="0.25">
      <c r="A8" s="13" t="s">
        <v>163</v>
      </c>
      <c r="B8" s="63">
        <v>93542</v>
      </c>
      <c r="C8" s="63">
        <v>114230</v>
      </c>
      <c r="D8" s="63">
        <v>113060</v>
      </c>
      <c r="E8" s="63">
        <v>131561</v>
      </c>
      <c r="F8" s="63">
        <v>135566</v>
      </c>
      <c r="G8" s="63">
        <v>149752.04999999999</v>
      </c>
      <c r="H8" s="63">
        <v>89991</v>
      </c>
      <c r="I8" s="63">
        <v>84502</v>
      </c>
      <c r="J8" s="63">
        <v>117800</v>
      </c>
      <c r="K8" s="63"/>
      <c r="L8" s="63"/>
      <c r="M8" s="63"/>
      <c r="N8" s="63">
        <v>737711.05</v>
      </c>
    </row>
  </sheetData>
  <mergeCells count="1">
    <mergeCell ref="A1:N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5" workbookViewId="0">
      <selection activeCell="A48" sqref="A48:C48"/>
    </sheetView>
  </sheetViews>
  <sheetFormatPr baseColWidth="10" defaultRowHeight="15" x14ac:dyDescent="0.25"/>
  <cols>
    <col min="1" max="1" width="19.85546875" style="9" customWidth="1"/>
    <col min="2" max="2" width="18" style="10" bestFit="1" customWidth="1"/>
    <col min="3" max="3" width="15.5703125" style="10" bestFit="1" customWidth="1"/>
  </cols>
  <sheetData>
    <row r="1" spans="1:4" s="13" customFormat="1" ht="21" x14ac:dyDescent="0.35">
      <c r="A1" s="144" t="s">
        <v>69</v>
      </c>
      <c r="B1" s="144"/>
      <c r="C1" s="144"/>
    </row>
    <row r="2" spans="1:4" x14ac:dyDescent="0.25">
      <c r="A2" s="47" t="s">
        <v>21</v>
      </c>
      <c r="B2" s="48" t="s">
        <v>23</v>
      </c>
      <c r="C2" s="49" t="s">
        <v>24</v>
      </c>
    </row>
    <row r="3" spans="1:4" x14ac:dyDescent="0.25">
      <c r="A3" s="51">
        <v>41974</v>
      </c>
      <c r="B3" s="8">
        <v>608</v>
      </c>
      <c r="C3" s="52">
        <v>608</v>
      </c>
    </row>
    <row r="4" spans="1:4" x14ac:dyDescent="0.25">
      <c r="A4" s="51">
        <v>42005</v>
      </c>
      <c r="B4" s="8">
        <v>329</v>
      </c>
      <c r="C4" s="52">
        <v>937</v>
      </c>
    </row>
    <row r="5" spans="1:4" x14ac:dyDescent="0.25">
      <c r="A5" s="51">
        <v>42036</v>
      </c>
      <c r="B5" s="8">
        <v>267</v>
      </c>
      <c r="C5" s="52">
        <v>1204</v>
      </c>
    </row>
    <row r="6" spans="1:4" x14ac:dyDescent="0.25">
      <c r="A6" s="51">
        <v>42064</v>
      </c>
      <c r="B6" s="8">
        <v>322</v>
      </c>
      <c r="C6" s="52">
        <v>1526</v>
      </c>
      <c r="D6" s="12"/>
    </row>
    <row r="7" spans="1:4" x14ac:dyDescent="0.25">
      <c r="A7" s="51">
        <v>42095</v>
      </c>
      <c r="B7" s="8">
        <v>297</v>
      </c>
      <c r="C7" s="52">
        <v>1823</v>
      </c>
    </row>
    <row r="8" spans="1:4" x14ac:dyDescent="0.25">
      <c r="A8" s="51">
        <v>42125</v>
      </c>
      <c r="B8" s="8">
        <v>251</v>
      </c>
      <c r="C8" s="52">
        <v>2074</v>
      </c>
    </row>
    <row r="9" spans="1:4" x14ac:dyDescent="0.25">
      <c r="A9" s="51">
        <v>42156</v>
      </c>
      <c r="B9" s="8">
        <v>263</v>
      </c>
      <c r="C9" s="52">
        <v>2337</v>
      </c>
      <c r="D9" s="12"/>
    </row>
    <row r="10" spans="1:4" x14ac:dyDescent="0.25">
      <c r="A10" s="51">
        <v>42186</v>
      </c>
      <c r="B10" s="8">
        <v>225</v>
      </c>
      <c r="C10" s="52">
        <v>2562</v>
      </c>
    </row>
    <row r="11" spans="1:4" x14ac:dyDescent="0.25">
      <c r="A11" s="51">
        <v>42217</v>
      </c>
      <c r="B11" s="8">
        <v>154</v>
      </c>
      <c r="C11" s="52">
        <v>2716</v>
      </c>
    </row>
    <row r="12" spans="1:4" x14ac:dyDescent="0.25">
      <c r="A12" s="51">
        <v>42248</v>
      </c>
      <c r="B12" s="8">
        <v>246</v>
      </c>
      <c r="C12" s="52">
        <v>2962</v>
      </c>
      <c r="D12" s="12"/>
    </row>
    <row r="13" spans="1:4" x14ac:dyDescent="0.25">
      <c r="A13" s="51">
        <v>42278</v>
      </c>
      <c r="B13" s="8">
        <v>327</v>
      </c>
      <c r="C13" s="52">
        <v>3289</v>
      </c>
    </row>
    <row r="14" spans="1:4" x14ac:dyDescent="0.25">
      <c r="A14" s="51">
        <v>42309</v>
      </c>
      <c r="B14" s="8">
        <v>235</v>
      </c>
      <c r="C14" s="52">
        <v>3524</v>
      </c>
    </row>
    <row r="15" spans="1:4" x14ac:dyDescent="0.25">
      <c r="A15" s="51">
        <v>42339</v>
      </c>
      <c r="B15" s="8">
        <v>233</v>
      </c>
      <c r="C15" s="52">
        <v>3757</v>
      </c>
      <c r="D15" s="12"/>
    </row>
    <row r="16" spans="1:4" x14ac:dyDescent="0.25">
      <c r="A16" s="51">
        <v>42370</v>
      </c>
      <c r="B16" s="8">
        <v>201</v>
      </c>
      <c r="C16" s="52">
        <v>3958</v>
      </c>
    </row>
    <row r="17" spans="1:4" x14ac:dyDescent="0.25">
      <c r="A17" s="51">
        <v>42401</v>
      </c>
      <c r="B17" s="8">
        <v>320</v>
      </c>
      <c r="C17" s="52">
        <v>4278</v>
      </c>
    </row>
    <row r="18" spans="1:4" x14ac:dyDescent="0.25">
      <c r="A18" s="51">
        <v>42430</v>
      </c>
      <c r="B18" s="8">
        <v>290</v>
      </c>
      <c r="C18" s="52">
        <v>4568</v>
      </c>
      <c r="D18" s="12"/>
    </row>
    <row r="19" spans="1:4" x14ac:dyDescent="0.25">
      <c r="A19" s="51">
        <v>42461</v>
      </c>
      <c r="B19" s="8">
        <v>311</v>
      </c>
      <c r="C19" s="52">
        <v>4879</v>
      </c>
    </row>
    <row r="20" spans="1:4" x14ac:dyDescent="0.25">
      <c r="A20" s="51">
        <v>42491</v>
      </c>
      <c r="B20" s="8">
        <v>325</v>
      </c>
      <c r="C20" s="52">
        <v>5204</v>
      </c>
    </row>
    <row r="21" spans="1:4" s="13" customFormat="1" x14ac:dyDescent="0.25">
      <c r="A21" s="51">
        <v>42522</v>
      </c>
      <c r="B21" s="8">
        <v>300</v>
      </c>
      <c r="C21" s="52">
        <v>5504</v>
      </c>
    </row>
    <row r="22" spans="1:4" s="13" customFormat="1" x14ac:dyDescent="0.25">
      <c r="A22" s="51">
        <v>42552</v>
      </c>
      <c r="B22" s="8">
        <v>301</v>
      </c>
      <c r="C22" s="52">
        <v>5805</v>
      </c>
    </row>
    <row r="23" spans="1:4" s="13" customFormat="1" x14ac:dyDescent="0.25">
      <c r="A23" s="51">
        <v>42583</v>
      </c>
      <c r="B23" s="8">
        <v>200</v>
      </c>
      <c r="C23" s="52">
        <v>6005</v>
      </c>
    </row>
    <row r="24" spans="1:4" s="13" customFormat="1" x14ac:dyDescent="0.25">
      <c r="A24" s="51">
        <v>42614</v>
      </c>
      <c r="B24" s="8">
        <v>288</v>
      </c>
      <c r="C24" s="52">
        <v>6293</v>
      </c>
    </row>
    <row r="25" spans="1:4" s="13" customFormat="1" x14ac:dyDescent="0.25">
      <c r="A25" s="51">
        <v>42644</v>
      </c>
      <c r="B25" s="8">
        <v>315</v>
      </c>
      <c r="C25" s="52">
        <v>6608</v>
      </c>
    </row>
    <row r="26" spans="1:4" s="13" customFormat="1" x14ac:dyDescent="0.25">
      <c r="A26" s="51">
        <v>42675</v>
      </c>
      <c r="B26" s="8">
        <v>250</v>
      </c>
      <c r="C26" s="52">
        <v>6858</v>
      </c>
    </row>
    <row r="27" spans="1:4" x14ac:dyDescent="0.25">
      <c r="A27" s="51">
        <v>42705</v>
      </c>
      <c r="B27" s="8">
        <v>239</v>
      </c>
      <c r="C27" s="52">
        <v>7097</v>
      </c>
    </row>
    <row r="28" spans="1:4" x14ac:dyDescent="0.25">
      <c r="A28" s="51">
        <v>42736</v>
      </c>
      <c r="B28" s="8">
        <v>379</v>
      </c>
      <c r="C28" s="52">
        <v>7476</v>
      </c>
    </row>
    <row r="29" spans="1:4" x14ac:dyDescent="0.25">
      <c r="A29" s="51">
        <v>42767</v>
      </c>
      <c r="B29" s="8">
        <v>441</v>
      </c>
      <c r="C29" s="52">
        <v>7917</v>
      </c>
    </row>
    <row r="30" spans="1:4" x14ac:dyDescent="0.25">
      <c r="A30" s="51">
        <v>42795</v>
      </c>
      <c r="B30" s="8">
        <v>460</v>
      </c>
      <c r="C30" s="52">
        <v>8377</v>
      </c>
    </row>
    <row r="31" spans="1:4" x14ac:dyDescent="0.25">
      <c r="A31" s="51">
        <v>42826</v>
      </c>
      <c r="B31" s="8">
        <v>376</v>
      </c>
      <c r="C31" s="52">
        <v>8753</v>
      </c>
    </row>
    <row r="32" spans="1:4" x14ac:dyDescent="0.25">
      <c r="A32" s="51">
        <v>42856</v>
      </c>
      <c r="B32" s="8">
        <v>451</v>
      </c>
      <c r="C32" s="52">
        <v>9204</v>
      </c>
    </row>
    <row r="33" spans="1:3" x14ac:dyDescent="0.25">
      <c r="A33" s="51">
        <v>42887</v>
      </c>
      <c r="B33" s="8">
        <v>350</v>
      </c>
      <c r="C33" s="52">
        <v>9554</v>
      </c>
    </row>
    <row r="34" spans="1:3" s="13" customFormat="1" x14ac:dyDescent="0.25">
      <c r="A34" s="51">
        <v>42917</v>
      </c>
      <c r="B34" s="8">
        <v>338</v>
      </c>
      <c r="C34" s="52">
        <v>9892</v>
      </c>
    </row>
    <row r="35" spans="1:3" s="13" customFormat="1" x14ac:dyDescent="0.25">
      <c r="A35" s="51">
        <v>42948</v>
      </c>
      <c r="B35" s="8">
        <v>242</v>
      </c>
      <c r="C35" s="52">
        <v>10134</v>
      </c>
    </row>
    <row r="36" spans="1:3" s="13" customFormat="1" x14ac:dyDescent="0.25">
      <c r="A36" s="51">
        <v>42979</v>
      </c>
      <c r="B36" s="8">
        <v>226</v>
      </c>
      <c r="C36" s="52">
        <v>10360</v>
      </c>
    </row>
    <row r="37" spans="1:3" x14ac:dyDescent="0.25">
      <c r="A37" s="51">
        <v>43009</v>
      </c>
      <c r="B37" s="8">
        <v>282</v>
      </c>
      <c r="C37" s="52">
        <v>10642</v>
      </c>
    </row>
    <row r="38" spans="1:3" x14ac:dyDescent="0.25">
      <c r="A38" s="51">
        <v>43040</v>
      </c>
      <c r="B38" s="8">
        <v>321</v>
      </c>
      <c r="C38" s="52">
        <v>10963</v>
      </c>
    </row>
    <row r="39" spans="1:3" x14ac:dyDescent="0.25">
      <c r="A39" s="53" t="s">
        <v>103</v>
      </c>
      <c r="B39" s="54">
        <v>364</v>
      </c>
      <c r="C39" s="55">
        <v>11327</v>
      </c>
    </row>
    <row r="40" spans="1:3" x14ac:dyDescent="0.25">
      <c r="A40" s="67">
        <v>43101</v>
      </c>
      <c r="B40" s="8">
        <v>519</v>
      </c>
      <c r="C40" s="68">
        <v>11846</v>
      </c>
    </row>
    <row r="41" spans="1:3" x14ac:dyDescent="0.25">
      <c r="A41" s="53">
        <v>43159</v>
      </c>
      <c r="B41" s="54">
        <v>558</v>
      </c>
      <c r="C41" s="55">
        <v>12404</v>
      </c>
    </row>
    <row r="42" spans="1:3" x14ac:dyDescent="0.25">
      <c r="A42" s="53">
        <v>43190</v>
      </c>
      <c r="B42" s="54">
        <v>497</v>
      </c>
      <c r="C42" s="69">
        <v>12901</v>
      </c>
    </row>
    <row r="43" spans="1:3" x14ac:dyDescent="0.25">
      <c r="A43" s="70">
        <v>43220</v>
      </c>
      <c r="B43" s="54">
        <v>504</v>
      </c>
      <c r="C43" s="69">
        <v>13405</v>
      </c>
    </row>
    <row r="44" spans="1:3" x14ac:dyDescent="0.25">
      <c r="A44" s="72">
        <v>43251</v>
      </c>
      <c r="B44" s="8">
        <v>486</v>
      </c>
      <c r="C44" s="74">
        <v>13891</v>
      </c>
    </row>
    <row r="45" spans="1:3" x14ac:dyDescent="0.25">
      <c r="A45" s="72">
        <v>43281</v>
      </c>
      <c r="B45" s="75">
        <v>401</v>
      </c>
      <c r="C45" s="74">
        <v>14292</v>
      </c>
    </row>
    <row r="46" spans="1:3" x14ac:dyDescent="0.25">
      <c r="A46" s="72">
        <v>43312</v>
      </c>
      <c r="B46" s="73">
        <v>575</v>
      </c>
      <c r="C46" s="74">
        <v>14867</v>
      </c>
    </row>
    <row r="47" spans="1:3" x14ac:dyDescent="0.25">
      <c r="A47" s="72">
        <v>43313</v>
      </c>
      <c r="B47" s="75">
        <v>521</v>
      </c>
      <c r="C47" s="52">
        <v>15392</v>
      </c>
    </row>
    <row r="48" spans="1:3" x14ac:dyDescent="0.25">
      <c r="A48" s="147">
        <v>43373</v>
      </c>
      <c r="B48" s="148">
        <v>416</v>
      </c>
      <c r="C48" s="149">
        <v>15814</v>
      </c>
    </row>
  </sheetData>
  <mergeCells count="1">
    <mergeCell ref="A1:C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9" sqref="A9:C13"/>
    </sheetView>
  </sheetViews>
  <sheetFormatPr baseColWidth="10" defaultRowHeight="15" x14ac:dyDescent="0.25"/>
  <cols>
    <col min="1" max="1" width="43.42578125" customWidth="1"/>
    <col min="2" max="2" width="23.140625" customWidth="1"/>
    <col min="3" max="3" width="24.85546875" customWidth="1"/>
  </cols>
  <sheetData>
    <row r="1" spans="1:3" s="13" customFormat="1" ht="21" x14ac:dyDescent="0.35">
      <c r="A1" s="152" t="s">
        <v>70</v>
      </c>
      <c r="B1" s="152"/>
      <c r="C1" s="152"/>
    </row>
    <row r="2" spans="1:3" ht="15.75" thickBot="1" x14ac:dyDescent="0.3">
      <c r="A2" s="116" t="s">
        <v>14</v>
      </c>
      <c r="B2" s="117" t="s">
        <v>15</v>
      </c>
      <c r="C2" s="118" t="s">
        <v>16</v>
      </c>
    </row>
    <row r="3" spans="1:3" ht="15.75" thickBot="1" x14ac:dyDescent="0.3">
      <c r="A3" s="150" t="s">
        <v>22</v>
      </c>
      <c r="B3" s="119">
        <v>13979</v>
      </c>
      <c r="C3" s="120">
        <v>0.88396357657771596</v>
      </c>
    </row>
    <row r="4" spans="1:3" ht="15.75" thickBot="1" x14ac:dyDescent="0.3">
      <c r="A4" s="151" t="s">
        <v>13</v>
      </c>
      <c r="B4" s="121">
        <v>1835</v>
      </c>
      <c r="C4" s="122">
        <v>0.11603642342228405</v>
      </c>
    </row>
    <row r="5" spans="1:3" x14ac:dyDescent="0.25">
      <c r="A5" s="123" t="s">
        <v>10</v>
      </c>
      <c r="B5" s="124">
        <v>15814</v>
      </c>
      <c r="C5" s="125">
        <v>1</v>
      </c>
    </row>
    <row r="6" spans="1:3" x14ac:dyDescent="0.25">
      <c r="A6" s="13"/>
      <c r="B6" s="13"/>
      <c r="C6" s="13"/>
    </row>
    <row r="7" spans="1:3" x14ac:dyDescent="0.25">
      <c r="A7" s="13"/>
      <c r="B7" s="13"/>
      <c r="C7" s="13"/>
    </row>
    <row r="8" spans="1:3" x14ac:dyDescent="0.25">
      <c r="A8" s="13"/>
      <c r="B8" s="13"/>
      <c r="C8" s="13"/>
    </row>
  </sheetData>
  <mergeCells count="1">
    <mergeCell ref="A1:C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2" sqref="A2:C6"/>
    </sheetView>
  </sheetViews>
  <sheetFormatPr baseColWidth="10" defaultRowHeight="15" x14ac:dyDescent="0.25"/>
  <cols>
    <col min="1" max="1" width="36.28515625" style="13" customWidth="1"/>
    <col min="2" max="2" width="21" style="13" customWidth="1"/>
    <col min="3" max="3" width="22.7109375" style="13" customWidth="1"/>
    <col min="4" max="4" width="1.7109375" style="13" customWidth="1"/>
    <col min="5" max="16384" width="11.42578125" style="13"/>
  </cols>
  <sheetData>
    <row r="1" spans="1:4" ht="23.25" x14ac:dyDescent="0.35">
      <c r="A1" s="145" t="s">
        <v>71</v>
      </c>
      <c r="B1" s="145"/>
      <c r="C1" s="145"/>
    </row>
    <row r="2" spans="1:4" ht="15.75" thickBot="1" x14ac:dyDescent="0.3">
      <c r="A2" s="168" t="s">
        <v>18</v>
      </c>
      <c r="B2" s="169" t="s">
        <v>82</v>
      </c>
      <c r="C2" s="170" t="s">
        <v>83</v>
      </c>
      <c r="D2" s="1"/>
    </row>
    <row r="3" spans="1:4" x14ac:dyDescent="0.25">
      <c r="A3" s="171" t="s">
        <v>11</v>
      </c>
      <c r="B3" s="172">
        <v>15084</v>
      </c>
      <c r="C3" s="173">
        <v>0.95383837106361447</v>
      </c>
      <c r="D3" s="2"/>
    </row>
    <row r="4" spans="1:4" x14ac:dyDescent="0.25">
      <c r="A4" s="79" t="s">
        <v>12</v>
      </c>
      <c r="B4" s="80">
        <v>531</v>
      </c>
      <c r="C4" s="81">
        <v>3.3577842418110536E-2</v>
      </c>
      <c r="D4" s="2"/>
    </row>
    <row r="5" spans="1:4" x14ac:dyDescent="0.25">
      <c r="A5" s="76" t="s">
        <v>109</v>
      </c>
      <c r="B5" s="77">
        <v>199</v>
      </c>
      <c r="C5" s="78">
        <v>1.2583786518274947E-2</v>
      </c>
      <c r="D5" s="2"/>
    </row>
    <row r="6" spans="1:4" x14ac:dyDescent="0.25">
      <c r="A6" s="174" t="s">
        <v>84</v>
      </c>
      <c r="B6" s="175">
        <v>15814</v>
      </c>
      <c r="C6" s="176">
        <v>1</v>
      </c>
      <c r="D6" s="2"/>
    </row>
  </sheetData>
  <mergeCells count="1">
    <mergeCell ref="A1:C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2" sqref="A2:C6"/>
    </sheetView>
  </sheetViews>
  <sheetFormatPr baseColWidth="10" defaultRowHeight="15" x14ac:dyDescent="0.25"/>
  <cols>
    <col min="1" max="1" width="36.28515625" customWidth="1"/>
    <col min="2" max="2" width="21" customWidth="1"/>
    <col min="3" max="3" width="22.7109375" customWidth="1"/>
    <col min="4" max="4" width="11.140625" customWidth="1"/>
  </cols>
  <sheetData>
    <row r="1" spans="1:3" s="13" customFormat="1" ht="23.25" x14ac:dyDescent="0.35">
      <c r="A1" s="145" t="s">
        <v>140</v>
      </c>
      <c r="B1" s="145"/>
      <c r="C1" s="145"/>
    </row>
    <row r="2" spans="1:3" x14ac:dyDescent="0.25">
      <c r="A2" s="153" t="s">
        <v>108</v>
      </c>
      <c r="B2" s="154" t="s">
        <v>86</v>
      </c>
      <c r="C2" s="155" t="s">
        <v>17</v>
      </c>
    </row>
    <row r="3" spans="1:3" x14ac:dyDescent="0.25">
      <c r="A3" s="156" t="s">
        <v>105</v>
      </c>
      <c r="B3" s="157">
        <v>9856</v>
      </c>
      <c r="C3" s="158">
        <v>0.71575889615105304</v>
      </c>
    </row>
    <row r="4" spans="1:3" x14ac:dyDescent="0.25">
      <c r="A4" s="159" t="s">
        <v>106</v>
      </c>
      <c r="B4" s="160">
        <v>3272</v>
      </c>
      <c r="C4" s="161">
        <v>0.23761801016702977</v>
      </c>
    </row>
    <row r="5" spans="1:3" x14ac:dyDescent="0.25">
      <c r="A5" s="162" t="s">
        <v>107</v>
      </c>
      <c r="B5" s="163">
        <v>642</v>
      </c>
      <c r="C5" s="164">
        <v>4.6523093681917212E-2</v>
      </c>
    </row>
    <row r="6" spans="1:3" x14ac:dyDescent="0.25">
      <c r="A6" s="165" t="s">
        <v>104</v>
      </c>
      <c r="B6" s="166">
        <v>13770</v>
      </c>
      <c r="C6" s="167">
        <v>1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workbookViewId="0">
      <selection activeCell="A2" sqref="A2:C88"/>
    </sheetView>
  </sheetViews>
  <sheetFormatPr baseColWidth="10" defaultRowHeight="15" x14ac:dyDescent="0.25"/>
  <cols>
    <col min="1" max="1" width="38.5703125" customWidth="1"/>
    <col min="2" max="2" width="19.5703125" customWidth="1"/>
    <col min="3" max="3" width="12.7109375" customWidth="1"/>
    <col min="4" max="4" width="2.7109375" customWidth="1"/>
  </cols>
  <sheetData>
    <row r="1" spans="1:4" s="13" customFormat="1" ht="23.25" x14ac:dyDescent="0.35">
      <c r="A1" s="145" t="s">
        <v>72</v>
      </c>
      <c r="B1" s="145"/>
      <c r="C1" s="145"/>
    </row>
    <row r="2" spans="1:4" ht="15.75" thickBot="1" x14ac:dyDescent="0.3">
      <c r="A2" s="57" t="s">
        <v>177</v>
      </c>
      <c r="B2" s="58" t="s">
        <v>178</v>
      </c>
      <c r="C2" s="59" t="s">
        <v>17</v>
      </c>
      <c r="D2" s="3"/>
    </row>
    <row r="3" spans="1:4" ht="15.75" thickBot="1" x14ac:dyDescent="0.3">
      <c r="A3" s="177" t="s">
        <v>5</v>
      </c>
      <c r="B3" s="22">
        <v>10236</v>
      </c>
      <c r="C3" s="60">
        <v>0.67859984089101033</v>
      </c>
      <c r="D3" s="4"/>
    </row>
    <row r="4" spans="1:4" ht="15.75" thickBot="1" x14ac:dyDescent="0.3">
      <c r="A4" s="178" t="s">
        <v>6</v>
      </c>
      <c r="B4" s="23">
        <v>3385</v>
      </c>
      <c r="C4" s="61">
        <v>0.22440997083001857</v>
      </c>
      <c r="D4" s="4"/>
    </row>
    <row r="5" spans="1:4" ht="15.75" thickBot="1" x14ac:dyDescent="0.3">
      <c r="A5" s="177" t="s">
        <v>7</v>
      </c>
      <c r="B5" s="22">
        <v>493</v>
      </c>
      <c r="C5" s="60">
        <v>3.2683638292230179E-2</v>
      </c>
      <c r="D5" s="4"/>
    </row>
    <row r="6" spans="1:4" ht="15.75" thickBot="1" x14ac:dyDescent="0.3">
      <c r="A6" s="178" t="s">
        <v>8</v>
      </c>
      <c r="B6" s="23">
        <v>970</v>
      </c>
      <c r="C6" s="61">
        <v>6.4306549986740916E-2</v>
      </c>
      <c r="D6" s="4"/>
    </row>
    <row r="7" spans="1:4" x14ac:dyDescent="0.25">
      <c r="A7" s="24" t="s">
        <v>19</v>
      </c>
      <c r="B7" s="25">
        <v>15084</v>
      </c>
      <c r="C7" s="62">
        <v>1</v>
      </c>
      <c r="D7" s="5"/>
    </row>
    <row r="8" spans="1:4" x14ac:dyDescent="0.25">
      <c r="A8" s="179"/>
      <c r="B8" s="180"/>
      <c r="C8" s="181"/>
    </row>
    <row r="9" spans="1:4" x14ac:dyDescent="0.25">
      <c r="A9" s="13"/>
      <c r="B9" s="13"/>
      <c r="C9" s="13"/>
    </row>
    <row r="10" spans="1:4" x14ac:dyDescent="0.25">
      <c r="A10" s="13" t="s">
        <v>96</v>
      </c>
      <c r="B10" s="13" t="s">
        <v>86</v>
      </c>
      <c r="C10" s="13" t="s">
        <v>17</v>
      </c>
    </row>
    <row r="11" spans="1:4" x14ac:dyDescent="0.25">
      <c r="A11" s="126" t="s">
        <v>5</v>
      </c>
      <c r="B11" s="127">
        <v>8880</v>
      </c>
      <c r="C11" s="128">
        <v>0.86752637749120753</v>
      </c>
    </row>
    <row r="12" spans="1:4" x14ac:dyDescent="0.25">
      <c r="A12" s="126" t="s">
        <v>97</v>
      </c>
      <c r="B12" s="127">
        <v>260</v>
      </c>
      <c r="C12" s="128">
        <v>2.5400547088706527E-2</v>
      </c>
    </row>
    <row r="13" spans="1:4" x14ac:dyDescent="0.25">
      <c r="A13" s="126" t="s">
        <v>98</v>
      </c>
      <c r="B13" s="127">
        <v>823</v>
      </c>
      <c r="C13" s="128">
        <v>8.0402500976944125E-2</v>
      </c>
    </row>
    <row r="14" spans="1:4" x14ac:dyDescent="0.25">
      <c r="A14" s="126" t="s">
        <v>99</v>
      </c>
      <c r="B14" s="127">
        <v>152</v>
      </c>
      <c r="C14" s="128">
        <v>1.4849550605705353E-2</v>
      </c>
    </row>
    <row r="15" spans="1:4" x14ac:dyDescent="0.25">
      <c r="A15" s="126" t="s">
        <v>89</v>
      </c>
      <c r="B15" s="127">
        <v>121</v>
      </c>
      <c r="C15" s="128">
        <v>1.1821023837436499E-2</v>
      </c>
    </row>
    <row r="16" spans="1:4" x14ac:dyDescent="0.25">
      <c r="A16" s="129" t="s">
        <v>10</v>
      </c>
      <c r="B16" s="130">
        <v>10236</v>
      </c>
      <c r="C16" s="131">
        <v>1</v>
      </c>
    </row>
    <row r="17" spans="1:3" x14ac:dyDescent="0.25">
      <c r="A17" s="182"/>
      <c r="B17" s="183"/>
      <c r="C17" s="184"/>
    </row>
    <row r="18" spans="1:3" x14ac:dyDescent="0.25">
      <c r="A18" s="13"/>
      <c r="B18" s="13"/>
      <c r="C18" s="13"/>
    </row>
    <row r="19" spans="1:3" x14ac:dyDescent="0.25">
      <c r="A19" s="82" t="s">
        <v>179</v>
      </c>
      <c r="B19" s="82" t="s">
        <v>86</v>
      </c>
      <c r="C19" s="82" t="s">
        <v>17</v>
      </c>
    </row>
    <row r="20" spans="1:3" x14ac:dyDescent="0.25">
      <c r="A20" s="64" t="s">
        <v>90</v>
      </c>
      <c r="B20" s="65">
        <v>137</v>
      </c>
      <c r="C20" s="66">
        <v>4.0472673559822744E-2</v>
      </c>
    </row>
    <row r="21" spans="1:3" x14ac:dyDescent="0.25">
      <c r="A21" s="64" t="s">
        <v>91</v>
      </c>
      <c r="B21" s="65">
        <v>225</v>
      </c>
      <c r="C21" s="66">
        <v>6.6469719350073855E-2</v>
      </c>
    </row>
    <row r="22" spans="1:3" x14ac:dyDescent="0.25">
      <c r="A22" s="64" t="s">
        <v>92</v>
      </c>
      <c r="B22" s="65">
        <v>149</v>
      </c>
      <c r="C22" s="66">
        <v>4.4017725258493352E-2</v>
      </c>
    </row>
    <row r="23" spans="1:3" x14ac:dyDescent="0.25">
      <c r="A23" s="64" t="s">
        <v>93</v>
      </c>
      <c r="B23" s="65">
        <v>564</v>
      </c>
      <c r="C23" s="66">
        <v>0.16661742983751845</v>
      </c>
    </row>
    <row r="24" spans="1:3" x14ac:dyDescent="0.25">
      <c r="A24" s="64" t="s">
        <v>94</v>
      </c>
      <c r="B24" s="65">
        <v>864</v>
      </c>
      <c r="C24" s="66">
        <v>0.2552437223042836</v>
      </c>
    </row>
    <row r="25" spans="1:3" x14ac:dyDescent="0.25">
      <c r="A25" s="64" t="s">
        <v>95</v>
      </c>
      <c r="B25" s="65">
        <v>413</v>
      </c>
      <c r="C25" s="66">
        <v>0.12200886262924668</v>
      </c>
    </row>
    <row r="26" spans="1:3" x14ac:dyDescent="0.25">
      <c r="A26" s="64" t="s">
        <v>87</v>
      </c>
      <c r="B26" s="65">
        <v>191</v>
      </c>
      <c r="C26" s="66">
        <v>5.642540620384047E-2</v>
      </c>
    </row>
    <row r="27" spans="1:3" x14ac:dyDescent="0.25">
      <c r="A27" s="185" t="s">
        <v>88</v>
      </c>
      <c r="B27" s="186">
        <v>764</v>
      </c>
      <c r="C27" s="187">
        <v>0.22570162481536188</v>
      </c>
    </row>
    <row r="28" spans="1:3" x14ac:dyDescent="0.25">
      <c r="A28" s="185" t="s">
        <v>89</v>
      </c>
      <c r="B28" s="186">
        <v>78</v>
      </c>
      <c r="C28" s="187">
        <v>2.3042836041358938E-2</v>
      </c>
    </row>
    <row r="29" spans="1:3" x14ac:dyDescent="0.25">
      <c r="A29" s="188" t="s">
        <v>10</v>
      </c>
      <c r="B29" s="189">
        <v>3385</v>
      </c>
      <c r="C29" s="190">
        <v>1</v>
      </c>
    </row>
    <row r="30" spans="1:3" x14ac:dyDescent="0.25">
      <c r="A30" s="13"/>
      <c r="B30" s="13"/>
      <c r="C30" s="13"/>
    </row>
    <row r="31" spans="1:3" x14ac:dyDescent="0.25">
      <c r="A31" s="13"/>
      <c r="B31" s="13"/>
      <c r="C31" s="13"/>
    </row>
    <row r="32" spans="1:3" x14ac:dyDescent="0.25">
      <c r="A32" s="132" t="s">
        <v>169</v>
      </c>
      <c r="B32" s="133" t="s">
        <v>86</v>
      </c>
      <c r="C32" s="134" t="s">
        <v>85</v>
      </c>
    </row>
    <row r="33" spans="1:3" x14ac:dyDescent="0.25">
      <c r="A33" s="135" t="s">
        <v>100</v>
      </c>
      <c r="B33" s="136">
        <v>349</v>
      </c>
      <c r="C33" s="137">
        <v>0.7079107505070994</v>
      </c>
    </row>
    <row r="34" spans="1:3" x14ac:dyDescent="0.25">
      <c r="A34" s="138" t="s">
        <v>101</v>
      </c>
      <c r="B34" s="139">
        <v>96</v>
      </c>
      <c r="C34" s="140">
        <v>0.1947261663286004</v>
      </c>
    </row>
    <row r="35" spans="1:3" x14ac:dyDescent="0.25">
      <c r="A35" s="135" t="s">
        <v>102</v>
      </c>
      <c r="B35" s="136">
        <v>48</v>
      </c>
      <c r="C35" s="137">
        <v>9.7363083164300201E-2</v>
      </c>
    </row>
    <row r="36" spans="1:3" x14ac:dyDescent="0.25">
      <c r="A36" s="191" t="s">
        <v>10</v>
      </c>
      <c r="B36" s="192">
        <v>493</v>
      </c>
      <c r="C36" s="193">
        <v>1</v>
      </c>
    </row>
    <row r="37" spans="1:3" x14ac:dyDescent="0.25">
      <c r="A37" s="13"/>
      <c r="B37" s="13"/>
      <c r="C37" s="13"/>
    </row>
    <row r="38" spans="1:3" x14ac:dyDescent="0.25">
      <c r="A38" s="13"/>
      <c r="B38" s="13"/>
      <c r="C38" s="13"/>
    </row>
    <row r="39" spans="1:3" x14ac:dyDescent="0.25">
      <c r="A39" s="141" t="s">
        <v>170</v>
      </c>
      <c r="B39" s="13"/>
      <c r="C39" s="13"/>
    </row>
    <row r="40" spans="1:3" x14ac:dyDescent="0.25">
      <c r="A40" s="13"/>
      <c r="B40" s="13"/>
      <c r="C40" s="13"/>
    </row>
    <row r="41" spans="1:3" x14ac:dyDescent="0.25">
      <c r="A41" s="13"/>
      <c r="B41" s="13"/>
      <c r="C41" s="13"/>
    </row>
    <row r="42" spans="1:3" x14ac:dyDescent="0.25">
      <c r="A42" s="13"/>
      <c r="B42" s="13"/>
      <c r="C42" s="13"/>
    </row>
    <row r="43" spans="1:3" x14ac:dyDescent="0.25">
      <c r="A43" s="13"/>
      <c r="B43" s="13"/>
      <c r="C43" s="13"/>
    </row>
    <row r="44" spans="1:3" x14ac:dyDescent="0.25">
      <c r="A44" s="13"/>
      <c r="B44" s="13"/>
      <c r="C44" s="13"/>
    </row>
    <row r="45" spans="1:3" x14ac:dyDescent="0.25">
      <c r="A45" s="13"/>
      <c r="B45" s="13"/>
      <c r="C45" s="13"/>
    </row>
    <row r="46" spans="1:3" x14ac:dyDescent="0.25">
      <c r="A46" s="13"/>
      <c r="B46" s="13"/>
      <c r="C46" s="13"/>
    </row>
    <row r="47" spans="1:3" x14ac:dyDescent="0.25">
      <c r="A47" s="13"/>
      <c r="B47" s="13"/>
      <c r="C47" s="13"/>
    </row>
    <row r="48" spans="1:3" x14ac:dyDescent="0.25">
      <c r="A48" s="13"/>
      <c r="B48" s="13"/>
      <c r="C48" s="13"/>
    </row>
    <row r="49" spans="1:3" x14ac:dyDescent="0.25">
      <c r="A49" s="13"/>
      <c r="B49" s="13"/>
      <c r="C49" s="13"/>
    </row>
    <row r="50" spans="1:3" x14ac:dyDescent="0.25">
      <c r="A50" s="13"/>
      <c r="B50" s="13"/>
      <c r="C50" s="13"/>
    </row>
    <row r="51" spans="1:3" x14ac:dyDescent="0.25">
      <c r="A51" s="13"/>
      <c r="B51" s="13"/>
      <c r="C51" s="13"/>
    </row>
    <row r="52" spans="1:3" x14ac:dyDescent="0.25">
      <c r="A52" s="13"/>
      <c r="B52" s="13"/>
      <c r="C52" s="13"/>
    </row>
    <row r="53" spans="1:3" x14ac:dyDescent="0.25">
      <c r="A53" s="13"/>
      <c r="B53" s="13"/>
      <c r="C53" s="13"/>
    </row>
    <row r="54" spans="1:3" x14ac:dyDescent="0.25">
      <c r="A54" s="13"/>
      <c r="B54" s="13"/>
      <c r="C54" s="13"/>
    </row>
    <row r="55" spans="1:3" x14ac:dyDescent="0.25">
      <c r="A55" s="13"/>
      <c r="B55" s="13"/>
      <c r="C55" s="13"/>
    </row>
    <row r="56" spans="1:3" x14ac:dyDescent="0.25">
      <c r="A56" s="13"/>
      <c r="B56" s="13"/>
      <c r="C56" s="13"/>
    </row>
    <row r="57" spans="1:3" x14ac:dyDescent="0.25">
      <c r="A57" s="13"/>
      <c r="B57" s="13"/>
      <c r="C57" s="13"/>
    </row>
    <row r="58" spans="1:3" x14ac:dyDescent="0.25">
      <c r="A58" s="13"/>
      <c r="B58" s="13"/>
      <c r="C58" s="13"/>
    </row>
    <row r="59" spans="1:3" x14ac:dyDescent="0.25">
      <c r="A59" s="13"/>
      <c r="B59" s="13"/>
      <c r="C59" s="13"/>
    </row>
    <row r="60" spans="1:3" x14ac:dyDescent="0.25">
      <c r="A60" s="13"/>
      <c r="B60" s="13"/>
      <c r="C60" s="13"/>
    </row>
    <row r="61" spans="1:3" x14ac:dyDescent="0.25">
      <c r="A61" s="13"/>
      <c r="B61" s="13"/>
      <c r="C61" s="13"/>
    </row>
    <row r="62" spans="1:3" x14ac:dyDescent="0.25">
      <c r="A62" s="141" t="s">
        <v>171</v>
      </c>
      <c r="B62" s="13"/>
      <c r="C62" s="13"/>
    </row>
    <row r="63" spans="1:3" x14ac:dyDescent="0.25">
      <c r="A63" s="13"/>
      <c r="B63" s="13"/>
      <c r="C63" s="13"/>
    </row>
    <row r="64" spans="1:3" x14ac:dyDescent="0.25">
      <c r="A64" s="13"/>
      <c r="B64" s="13"/>
      <c r="C64" s="13"/>
    </row>
    <row r="65" spans="1:3" x14ac:dyDescent="0.25">
      <c r="A65" s="13"/>
      <c r="B65" s="13"/>
      <c r="C65" s="13"/>
    </row>
    <row r="66" spans="1:3" x14ac:dyDescent="0.25">
      <c r="A66" s="13"/>
      <c r="B66" s="13"/>
      <c r="C66" s="13"/>
    </row>
    <row r="67" spans="1:3" x14ac:dyDescent="0.25">
      <c r="A67" s="13"/>
      <c r="B67" s="13"/>
      <c r="C67" s="13"/>
    </row>
    <row r="68" spans="1:3" x14ac:dyDescent="0.25">
      <c r="A68" s="13"/>
      <c r="B68" s="13"/>
      <c r="C68" s="13"/>
    </row>
    <row r="69" spans="1:3" x14ac:dyDescent="0.25">
      <c r="A69" s="13"/>
      <c r="B69" s="13"/>
      <c r="C69" s="13"/>
    </row>
    <row r="70" spans="1:3" x14ac:dyDescent="0.25">
      <c r="A70" s="13"/>
      <c r="B70" s="13"/>
      <c r="C70" s="13"/>
    </row>
    <row r="71" spans="1:3" x14ac:dyDescent="0.25">
      <c r="A71" s="13"/>
      <c r="B71" s="13"/>
      <c r="C71" s="13"/>
    </row>
    <row r="72" spans="1:3" x14ac:dyDescent="0.25">
      <c r="A72" s="13"/>
      <c r="B72" s="13"/>
      <c r="C72" s="13"/>
    </row>
    <row r="73" spans="1:3" x14ac:dyDescent="0.25">
      <c r="A73" s="13"/>
      <c r="B73" s="13"/>
      <c r="C73" s="13"/>
    </row>
    <row r="74" spans="1:3" x14ac:dyDescent="0.25">
      <c r="A74" s="13"/>
      <c r="B74" s="13"/>
      <c r="C74" s="13"/>
    </row>
    <row r="75" spans="1:3" x14ac:dyDescent="0.25">
      <c r="A75" s="13"/>
      <c r="B75" s="13"/>
      <c r="C75" s="13"/>
    </row>
    <row r="76" spans="1:3" x14ac:dyDescent="0.25">
      <c r="A76" s="13"/>
      <c r="B76" s="13"/>
      <c r="C76" s="13"/>
    </row>
    <row r="77" spans="1:3" x14ac:dyDescent="0.25">
      <c r="A77" s="13"/>
      <c r="B77" s="13"/>
      <c r="C77" s="13"/>
    </row>
    <row r="78" spans="1:3" x14ac:dyDescent="0.25">
      <c r="A78" s="13"/>
      <c r="B78" s="13"/>
      <c r="C78" s="13"/>
    </row>
    <row r="79" spans="1:3" x14ac:dyDescent="0.25">
      <c r="A79" s="13"/>
      <c r="B79" s="13"/>
      <c r="C79" s="13"/>
    </row>
    <row r="80" spans="1:3" x14ac:dyDescent="0.25">
      <c r="A80" s="13"/>
      <c r="B80" s="13"/>
      <c r="C80" s="13"/>
    </row>
    <row r="81" spans="1:3" x14ac:dyDescent="0.25">
      <c r="A81" s="13"/>
      <c r="B81" s="13"/>
      <c r="C81" s="13"/>
    </row>
    <row r="82" spans="1:3" x14ac:dyDescent="0.25">
      <c r="A82" s="13"/>
      <c r="B82" s="13"/>
      <c r="C82" s="13"/>
    </row>
    <row r="83" spans="1:3" x14ac:dyDescent="0.25">
      <c r="A83" s="13"/>
      <c r="B83" s="13"/>
      <c r="C83" s="13"/>
    </row>
    <row r="84" spans="1:3" x14ac:dyDescent="0.25">
      <c r="A84" s="13"/>
      <c r="B84" s="13"/>
      <c r="C84" s="13"/>
    </row>
    <row r="85" spans="1:3" x14ac:dyDescent="0.25">
      <c r="A85" s="13"/>
      <c r="B85" s="13"/>
      <c r="C85" s="13"/>
    </row>
    <row r="86" spans="1:3" x14ac:dyDescent="0.25">
      <c r="A86" s="13"/>
      <c r="B86" s="13"/>
      <c r="C86" s="13"/>
    </row>
    <row r="87" spans="1:3" x14ac:dyDescent="0.25">
      <c r="A87" s="13"/>
      <c r="B87" s="13"/>
      <c r="C87" s="13"/>
    </row>
    <row r="88" spans="1:3" x14ac:dyDescent="0.25">
      <c r="A88" s="13"/>
      <c r="B88" s="13"/>
      <c r="C88" s="13"/>
    </row>
    <row r="89" spans="1:3" x14ac:dyDescent="0.25">
      <c r="A89" s="13" t="s">
        <v>96</v>
      </c>
      <c r="B89" s="13" t="s">
        <v>86</v>
      </c>
      <c r="C89" s="13" t="s">
        <v>17</v>
      </c>
    </row>
    <row r="90" spans="1:3" x14ac:dyDescent="0.25">
      <c r="A90" s="126" t="s">
        <v>5</v>
      </c>
      <c r="B90" s="127">
        <v>8634</v>
      </c>
      <c r="C90" s="128">
        <v>0.86730286288297342</v>
      </c>
    </row>
    <row r="91" spans="1:3" x14ac:dyDescent="0.25">
      <c r="A91" s="126" t="s">
        <v>97</v>
      </c>
      <c r="B91" s="127">
        <v>249</v>
      </c>
      <c r="C91" s="128">
        <v>2.5012556504269211E-2</v>
      </c>
    </row>
    <row r="92" spans="1:3" x14ac:dyDescent="0.25">
      <c r="A92" s="126" t="s">
        <v>98</v>
      </c>
      <c r="B92" s="127">
        <v>810</v>
      </c>
      <c r="C92" s="128">
        <v>8.1366147664490213E-2</v>
      </c>
    </row>
    <row r="93" spans="1:3" x14ac:dyDescent="0.25">
      <c r="A93" s="126" t="s">
        <v>99</v>
      </c>
      <c r="B93" s="127">
        <v>149</v>
      </c>
      <c r="C93" s="128">
        <v>1.496735308890005E-2</v>
      </c>
    </row>
    <row r="94" spans="1:3" x14ac:dyDescent="0.25">
      <c r="A94" s="126" t="s">
        <v>89</v>
      </c>
      <c r="B94" s="127">
        <v>113</v>
      </c>
      <c r="C94" s="128">
        <v>1.1351079859367152E-2</v>
      </c>
    </row>
    <row r="95" spans="1:3" x14ac:dyDescent="0.25">
      <c r="A95" s="129" t="s">
        <v>10</v>
      </c>
      <c r="B95" s="130">
        <v>9955</v>
      </c>
      <c r="C95" s="131">
        <v>1.0000000000000002</v>
      </c>
    </row>
    <row r="98" spans="1:1" x14ac:dyDescent="0.25">
      <c r="A98" s="141" t="s">
        <v>170</v>
      </c>
    </row>
    <row r="118" spans="1:1" x14ac:dyDescent="0.25">
      <c r="A118" s="141" t="s">
        <v>171</v>
      </c>
    </row>
  </sheetData>
  <mergeCells count="1">
    <mergeCell ref="A1:C1"/>
  </mergeCells>
  <pageMargins left="0.7" right="0.7" top="0.75" bottom="0.75" header="0.3" footer="0.3"/>
  <pageSetup paperSize="9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>
      <selection activeCell="E9" sqref="E9"/>
    </sheetView>
  </sheetViews>
  <sheetFormatPr baseColWidth="10" defaultRowHeight="15" x14ac:dyDescent="0.25"/>
  <cols>
    <col min="1" max="1" width="93.5703125" bestFit="1" customWidth="1"/>
    <col min="2" max="3" width="18" customWidth="1"/>
    <col min="4" max="4" width="3.7109375" customWidth="1"/>
    <col min="5" max="6" width="11.42578125" customWidth="1"/>
  </cols>
  <sheetData>
    <row r="1" spans="1:5" s="13" customFormat="1" ht="24" thickBot="1" x14ac:dyDescent="0.4">
      <c r="A1" s="146" t="s">
        <v>73</v>
      </c>
      <c r="B1" s="146"/>
      <c r="C1" s="146"/>
    </row>
    <row r="2" spans="1:5" ht="15.75" thickBot="1" x14ac:dyDescent="0.3">
      <c r="A2" s="110" t="s">
        <v>20</v>
      </c>
      <c r="B2" s="110" t="s">
        <v>9</v>
      </c>
      <c r="C2" s="110" t="s">
        <v>17</v>
      </c>
      <c r="E2" s="11"/>
    </row>
    <row r="3" spans="1:5" ht="15.75" customHeight="1" thickBot="1" x14ac:dyDescent="0.3">
      <c r="A3" s="194" t="s">
        <v>1</v>
      </c>
      <c r="B3" s="195">
        <v>2633</v>
      </c>
      <c r="C3" s="196">
        <v>0.16649803971164789</v>
      </c>
    </row>
    <row r="4" spans="1:5" ht="15.75" customHeight="1" thickBot="1" x14ac:dyDescent="0.3">
      <c r="A4" s="6" t="s">
        <v>112</v>
      </c>
      <c r="B4" s="83">
        <v>2591</v>
      </c>
      <c r="C4" s="108">
        <v>0.16384216517010244</v>
      </c>
    </row>
    <row r="5" spans="1:5" ht="15.75" customHeight="1" thickBot="1" x14ac:dyDescent="0.3">
      <c r="A5" s="7" t="s">
        <v>0</v>
      </c>
      <c r="B5" s="84">
        <v>1860</v>
      </c>
      <c r="C5" s="109">
        <v>0.11761730112558492</v>
      </c>
    </row>
    <row r="6" spans="1:5" ht="15.75" customHeight="1" thickBot="1" x14ac:dyDescent="0.3">
      <c r="A6" s="6" t="s">
        <v>113</v>
      </c>
      <c r="B6" s="83">
        <v>1136</v>
      </c>
      <c r="C6" s="108">
        <v>7.1835082837991657E-2</v>
      </c>
    </row>
    <row r="7" spans="1:5" ht="15.75" thickBot="1" x14ac:dyDescent="0.3">
      <c r="A7" s="7" t="s">
        <v>114</v>
      </c>
      <c r="B7" s="84">
        <v>913</v>
      </c>
      <c r="C7" s="109">
        <v>5.7733653724547869E-2</v>
      </c>
    </row>
    <row r="8" spans="1:5" ht="15.75" customHeight="1" thickBot="1" x14ac:dyDescent="0.3">
      <c r="A8" s="6" t="s">
        <v>75</v>
      </c>
      <c r="B8" s="83">
        <v>830</v>
      </c>
      <c r="C8" s="108">
        <v>5.2485139749588974E-2</v>
      </c>
    </row>
    <row r="9" spans="1:5" ht="15.75" thickBot="1" x14ac:dyDescent="0.3">
      <c r="A9" s="7" t="s">
        <v>2</v>
      </c>
      <c r="B9" s="84">
        <v>804</v>
      </c>
      <c r="C9" s="109">
        <v>5.0841026938156064E-2</v>
      </c>
    </row>
    <row r="10" spans="1:5" ht="15.75" customHeight="1" thickBot="1" x14ac:dyDescent="0.3">
      <c r="A10" s="6" t="s">
        <v>115</v>
      </c>
      <c r="B10" s="83">
        <v>756</v>
      </c>
      <c r="C10" s="108">
        <v>4.7805741747818389E-2</v>
      </c>
    </row>
    <row r="11" spans="1:5" ht="15.75" customHeight="1" thickBot="1" x14ac:dyDescent="0.3">
      <c r="A11" s="7" t="s">
        <v>116</v>
      </c>
      <c r="B11" s="197">
        <v>730</v>
      </c>
      <c r="C11" s="198">
        <v>4.6161628936385479E-2</v>
      </c>
    </row>
    <row r="12" spans="1:5" ht="15.75" thickBot="1" x14ac:dyDescent="0.3">
      <c r="A12" s="6" t="s">
        <v>118</v>
      </c>
      <c r="B12" s="83">
        <v>673</v>
      </c>
      <c r="C12" s="108">
        <v>4.2557227772859495E-2</v>
      </c>
    </row>
    <row r="13" spans="1:5" ht="15.75" thickBot="1" x14ac:dyDescent="0.3">
      <c r="A13" s="194" t="s">
        <v>76</v>
      </c>
      <c r="B13" s="195">
        <v>668</v>
      </c>
      <c r="C13" s="196">
        <v>4.2241052232199316E-2</v>
      </c>
    </row>
    <row r="14" spans="1:5" ht="15.75" thickBot="1" x14ac:dyDescent="0.3">
      <c r="A14" s="6" t="s">
        <v>117</v>
      </c>
      <c r="B14" s="83">
        <v>663</v>
      </c>
      <c r="C14" s="108">
        <v>4.1924876691539145E-2</v>
      </c>
    </row>
    <row r="15" spans="1:5" ht="15.75" thickBot="1" x14ac:dyDescent="0.3">
      <c r="A15" s="194" t="s">
        <v>119</v>
      </c>
      <c r="B15" s="195">
        <v>589</v>
      </c>
      <c r="C15" s="196">
        <v>3.724547868976856E-2</v>
      </c>
    </row>
    <row r="16" spans="1:5" ht="15.75" thickBot="1" x14ac:dyDescent="0.3">
      <c r="A16" s="199" t="s">
        <v>120</v>
      </c>
      <c r="B16" s="200">
        <v>482</v>
      </c>
      <c r="C16" s="201">
        <v>3.0479322119640825E-2</v>
      </c>
    </row>
    <row r="17" spans="1:3" ht="15.75" thickBot="1" x14ac:dyDescent="0.3">
      <c r="A17" s="7" t="s">
        <v>77</v>
      </c>
      <c r="B17" s="84">
        <v>300</v>
      </c>
      <c r="C17" s="109">
        <v>1.8970532439610471E-2</v>
      </c>
    </row>
    <row r="18" spans="1:3" ht="15.75" thickBot="1" x14ac:dyDescent="0.3">
      <c r="A18" s="202" t="s">
        <v>3</v>
      </c>
      <c r="B18" s="203">
        <v>186</v>
      </c>
      <c r="C18" s="204">
        <v>1.1761730112558492E-2</v>
      </c>
    </row>
    <row r="19" spans="1:3" x14ac:dyDescent="0.25">
      <c r="A19" s="205" t="s">
        <v>10</v>
      </c>
      <c r="B19" s="206">
        <f>SUBTOTAL(109,B3:B18)</f>
        <v>15814</v>
      </c>
      <c r="C19" s="207">
        <f>SUBTOTAL(109,C3:C18)</f>
        <v>1</v>
      </c>
    </row>
    <row r="21" spans="1:3" x14ac:dyDescent="0.25">
      <c r="A21" s="111" t="s">
        <v>135</v>
      </c>
    </row>
    <row r="22" spans="1:3" x14ac:dyDescent="0.25">
      <c r="A22" s="111" t="s">
        <v>136</v>
      </c>
    </row>
    <row r="23" spans="1:3" x14ac:dyDescent="0.25">
      <c r="A23" s="111" t="s">
        <v>137</v>
      </c>
    </row>
    <row r="24" spans="1:3" x14ac:dyDescent="0.25">
      <c r="A24" s="111" t="s">
        <v>138</v>
      </c>
    </row>
    <row r="25" spans="1:3" x14ac:dyDescent="0.25">
      <c r="A25" s="111" t="s">
        <v>139</v>
      </c>
    </row>
    <row r="26" spans="1:3" x14ac:dyDescent="0.25">
      <c r="A26" s="111" t="s">
        <v>131</v>
      </c>
    </row>
    <row r="27" spans="1:3" x14ac:dyDescent="0.25">
      <c r="A27" s="111" t="s">
        <v>132</v>
      </c>
    </row>
    <row r="28" spans="1:3" x14ac:dyDescent="0.25">
      <c r="A28" s="111" t="s">
        <v>133</v>
      </c>
    </row>
    <row r="29" spans="1:3" x14ac:dyDescent="0.25">
      <c r="A29" s="111" t="s">
        <v>134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96C98E42B62C4AA2CA6F7A113A6C0D" ma:contentTypeVersion="0" ma:contentTypeDescription="Crear nuevo documento." ma:contentTypeScope="" ma:versionID="87f650e015e98ceac871823c5b6e733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4679F4-D579-415E-89F5-0D47A65594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B06756-8B93-4786-BB71-A168133E0F66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0DE16D4-791E-41C3-A7FA-D3012E8993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Índice</vt:lpstr>
      <vt:lpstr>Portal Páginas Vistas</vt:lpstr>
      <vt:lpstr>Portal Visitas</vt:lpstr>
      <vt:lpstr>Cuánto nos preguntan</vt:lpstr>
      <vt:lpstr>Cómo nos preguntan</vt:lpstr>
      <vt:lpstr>Cómo tramitamos</vt:lpstr>
      <vt:lpstr>Quien nos pregunta</vt:lpstr>
      <vt:lpstr>Cómo resolvemos</vt:lpstr>
      <vt:lpstr>A quién preguntan</vt:lpstr>
      <vt:lpstr>Cuánto se reclama</vt:lpstr>
      <vt:lpstr>Sobre qué categoría RISP</vt:lpstr>
      <vt:lpstr>Materia publicidad activa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del Portal de la Transparencia</dc:title>
  <dc:creator>DG Gobernanza Pública</dc:creator>
  <cp:lastModifiedBy>eduardo.martin</cp:lastModifiedBy>
  <cp:lastPrinted>2016-10-04T10:43:07Z</cp:lastPrinted>
  <dcterms:created xsi:type="dcterms:W3CDTF">2015-11-30T16:31:39Z</dcterms:created>
  <dcterms:modified xsi:type="dcterms:W3CDTF">2018-10-10T11:11:29Z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0x0101009696C98E42B62C4AA2CA6F7A113A6C0D</vt:lpwstr>
  </property>
</Properties>
</file>